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975" activeTab="2"/>
  </bookViews>
  <sheets>
    <sheet name="Tabelle1" sheetId="1" r:id="rId1"/>
    <sheet name="Ergebnis" sheetId="2" r:id="rId2"/>
    <sheet name="Deckblatt Ergebnisliste" sheetId="3" r:id="rId3"/>
    <sheet name="1-20" sheetId="4" r:id="rId4"/>
    <sheet name="Tabelle2" sheetId="5" r:id="rId5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<sst xmlns="http://schemas.openxmlformats.org/spreadsheetml/2006/main" count="534" uniqueCount="196">
  <si>
    <t>Name</t>
  </si>
  <si>
    <t>Nr.</t>
  </si>
  <si>
    <t>Adelgoß</t>
  </si>
  <si>
    <t>Traudi</t>
  </si>
  <si>
    <t>Rapp</t>
  </si>
  <si>
    <t>Sepp</t>
  </si>
  <si>
    <t>Alexander</t>
  </si>
  <si>
    <t>Christian</t>
  </si>
  <si>
    <t>Rothmayr</t>
  </si>
  <si>
    <t>Schmid</t>
  </si>
  <si>
    <t>Robert</t>
  </si>
  <si>
    <t>Ergebnis</t>
  </si>
  <si>
    <t>5 Euro</t>
  </si>
  <si>
    <t>4 EURO</t>
  </si>
  <si>
    <t>Hubert</t>
  </si>
  <si>
    <t>Norbert</t>
  </si>
  <si>
    <t>Markus</t>
  </si>
  <si>
    <t>Füß</t>
  </si>
  <si>
    <t>Christoph</t>
  </si>
  <si>
    <t>Vorname</t>
  </si>
  <si>
    <t>Fickler</t>
  </si>
  <si>
    <t>Hannes</t>
  </si>
  <si>
    <t>Lorenz</t>
  </si>
  <si>
    <t>Erich</t>
  </si>
  <si>
    <t>Martin</t>
  </si>
  <si>
    <t>Silvia</t>
  </si>
  <si>
    <t>Weber</t>
  </si>
  <si>
    <t>Keller</t>
  </si>
  <si>
    <t>Ingrid</t>
  </si>
  <si>
    <t>König</t>
  </si>
  <si>
    <t>Eva</t>
  </si>
  <si>
    <t>Böllmann</t>
  </si>
  <si>
    <t>Schratt</t>
  </si>
  <si>
    <t>Sandra</t>
  </si>
  <si>
    <t>Franziska</t>
  </si>
  <si>
    <t>Herz</t>
  </si>
  <si>
    <t>Melanie</t>
  </si>
  <si>
    <t>Tanja</t>
  </si>
  <si>
    <t>Gabler</t>
  </si>
  <si>
    <t>Wolfgang</t>
  </si>
  <si>
    <t>Max</t>
  </si>
  <si>
    <t>Erika</t>
  </si>
  <si>
    <t>Horst</t>
  </si>
  <si>
    <t>Hermann</t>
  </si>
  <si>
    <t>Ernst</t>
  </si>
  <si>
    <t>Elias</t>
  </si>
  <si>
    <t>Kilian</t>
  </si>
  <si>
    <t>Theresa</t>
  </si>
  <si>
    <t>Katharina</t>
  </si>
  <si>
    <t>Stefan</t>
  </si>
  <si>
    <t>Schraudolf</t>
  </si>
  <si>
    <t>Helmi</t>
  </si>
  <si>
    <t>Thomas</t>
  </si>
  <si>
    <t>Armin</t>
  </si>
  <si>
    <t>Michaela</t>
  </si>
  <si>
    <t>Platz</t>
  </si>
  <si>
    <t>Eier</t>
  </si>
  <si>
    <t>Schützenverein</t>
  </si>
  <si>
    <t>1. Vorstand:</t>
  </si>
  <si>
    <t>Altstädten v. 1892 e. V.</t>
  </si>
  <si>
    <t>Hermann Füß</t>
  </si>
  <si>
    <t>Haus des Gastes</t>
  </si>
  <si>
    <t>Thalhofer Str. 7</t>
  </si>
  <si>
    <t>87527 Sonthofen-Altstädten</t>
  </si>
  <si>
    <t>Telefon: 08321-86194</t>
  </si>
  <si>
    <t>Ergebnisliste</t>
  </si>
  <si>
    <t>Ostereierschießen</t>
  </si>
  <si>
    <t>Bei dem Ausschuß (und allen, die wir vergessen haben) für die eifrige Mithilfe.</t>
  </si>
  <si>
    <t>Eure Eier-Mädels</t>
  </si>
  <si>
    <t>Bei allen, daß sie wieder zu unserem Gaudischießen gekommen sind.</t>
  </si>
  <si>
    <t>Steffi</t>
  </si>
  <si>
    <t>Matthias</t>
  </si>
  <si>
    <t>Team</t>
  </si>
  <si>
    <t xml:space="preserve">Buchenberg </t>
  </si>
  <si>
    <t>Holz</t>
  </si>
  <si>
    <t>Sven</t>
  </si>
  <si>
    <t>Zint</t>
  </si>
  <si>
    <t>Björn</t>
  </si>
  <si>
    <t>TV</t>
  </si>
  <si>
    <t>Centa</t>
  </si>
  <si>
    <t>Anna-Lena</t>
  </si>
  <si>
    <t xml:space="preserve"> </t>
  </si>
  <si>
    <t>Andi</t>
  </si>
  <si>
    <t>Korbinian</t>
  </si>
  <si>
    <t>Madlen</t>
  </si>
  <si>
    <t>Gitti</t>
  </si>
  <si>
    <t>Jonas</t>
  </si>
  <si>
    <t>Gmeinder</t>
  </si>
  <si>
    <t>Oli</t>
  </si>
  <si>
    <t>Elli</t>
  </si>
  <si>
    <t>Marina</t>
  </si>
  <si>
    <t>Kasper</t>
  </si>
  <si>
    <t>Scheidter</t>
  </si>
  <si>
    <t>Schnitt</t>
  </si>
  <si>
    <t>Beim Heinz, Horst …und der Sau für das leckere Abendessen.</t>
  </si>
  <si>
    <t>Bei Suses Thermomix für den immer wieder beliebten Eierlikör ;-)</t>
  </si>
  <si>
    <t xml:space="preserve">An dieser Stelle möchten wir uns ganz herzlichen bedanken: </t>
  </si>
  <si>
    <t>bezahlt</t>
  </si>
  <si>
    <t xml:space="preserve">Mühlbauer </t>
  </si>
  <si>
    <t>Niko</t>
  </si>
  <si>
    <t>Möhre</t>
  </si>
  <si>
    <t>Erwin</t>
  </si>
  <si>
    <t>Horn</t>
  </si>
  <si>
    <t>x</t>
  </si>
  <si>
    <t>Cornelia</t>
  </si>
  <si>
    <t>Christine</t>
  </si>
  <si>
    <t>Melli</t>
  </si>
  <si>
    <t>Flori</t>
  </si>
  <si>
    <t>Maxi</t>
  </si>
  <si>
    <t>Gessler</t>
  </si>
  <si>
    <t>Hindelang</t>
  </si>
  <si>
    <t>Kristina</t>
  </si>
  <si>
    <t>Geiger</t>
  </si>
  <si>
    <t>Ramona</t>
  </si>
  <si>
    <t>Vogler</t>
  </si>
  <si>
    <t>Carina</t>
  </si>
  <si>
    <t>Adriana</t>
  </si>
  <si>
    <t>Abrell</t>
  </si>
  <si>
    <t>Wechs</t>
  </si>
  <si>
    <t>Fastner</t>
  </si>
  <si>
    <t>Bianca</t>
  </si>
  <si>
    <t>Götzberger</t>
  </si>
  <si>
    <t>Zürn</t>
  </si>
  <si>
    <t>Dennis</t>
  </si>
  <si>
    <t>Mayer</t>
  </si>
  <si>
    <t>Frommknecht</t>
  </si>
  <si>
    <t xml:space="preserve">Adrian </t>
  </si>
  <si>
    <t>HOrn</t>
  </si>
  <si>
    <t>Anna</t>
  </si>
  <si>
    <t>Gabi</t>
  </si>
  <si>
    <t>Sara</t>
  </si>
  <si>
    <t>Laber</t>
  </si>
  <si>
    <t>Grath</t>
  </si>
  <si>
    <t>Sabine</t>
  </si>
  <si>
    <t>Andreas</t>
  </si>
  <si>
    <t>Buchenberg</t>
  </si>
  <si>
    <t>Hildegard</t>
  </si>
  <si>
    <t>Pius</t>
  </si>
  <si>
    <t>Milewczik</t>
  </si>
  <si>
    <t>Ralf</t>
  </si>
  <si>
    <t>Yannik</t>
  </si>
  <si>
    <t xml:space="preserve">Franz </t>
  </si>
  <si>
    <t xml:space="preserve">Hanne </t>
  </si>
  <si>
    <t>Schweizer</t>
  </si>
  <si>
    <t>Roberta</t>
  </si>
  <si>
    <t>Teilnehmer:</t>
  </si>
  <si>
    <t>Eberhart</t>
  </si>
  <si>
    <t>Magnus</t>
  </si>
  <si>
    <t>Linus</t>
  </si>
  <si>
    <t>Lukas</t>
  </si>
  <si>
    <t>Ricarda</t>
  </si>
  <si>
    <t>Maria</t>
  </si>
  <si>
    <t>Linda</t>
  </si>
  <si>
    <t>Rebecca</t>
  </si>
  <si>
    <t>Sophie</t>
  </si>
  <si>
    <t>Thade</t>
  </si>
  <si>
    <t>Amon</t>
  </si>
  <si>
    <t>Marie</t>
  </si>
  <si>
    <t>Rosalie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</si>
  <si>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</si>
  <si>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</si>
  <si>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</si>
  <si>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</si>
  <si>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</si>
  <si>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</si>
  <si>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</si>
  <si>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</si>
  <si>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</si>
  <si>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</si>
  <si>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</si>
  <si>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</si>
  <si>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</si>
  <si>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</si>
  <si>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Ostereierschießen 2014 </t>
  </si>
  <si>
    <t>Schmölz</t>
  </si>
  <si>
    <t>Adelbert</t>
  </si>
  <si>
    <t>Sontheim</t>
  </si>
  <si>
    <t>Neumaier</t>
  </si>
  <si>
    <t>Sutor</t>
  </si>
  <si>
    <t>Claudi</t>
  </si>
  <si>
    <t>Pitule</t>
  </si>
  <si>
    <t>Huybrechts</t>
  </si>
  <si>
    <t xml:space="preserve">Mark </t>
  </si>
  <si>
    <t>Rupert</t>
  </si>
  <si>
    <t>Koch</t>
  </si>
  <si>
    <t>Bettina</t>
  </si>
  <si>
    <t xml:space="preserve">Michael </t>
  </si>
  <si>
    <t>Halan</t>
  </si>
  <si>
    <t>Barbara</t>
  </si>
  <si>
    <t>Tauser</t>
  </si>
  <si>
    <t>Julian</t>
  </si>
  <si>
    <t>Johann</t>
  </si>
  <si>
    <t>Jeremias</t>
  </si>
  <si>
    <t>Bei Traudi und Erika fürs Spülen und Abräumen.</t>
  </si>
  <si>
    <t>Beim RALF für´s lustige Laserpängpäng und die tolle Rundumhilfe.</t>
  </si>
  <si>
    <t>Bei der Rundenwettkampfmannschaft Nr. 1 für die flotte Abendbewirtung.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</si>
</sst>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lgerian"/>
      <family val="5"/>
    </font>
    <font>
      <sz val="48"/>
      <name val="Algerian"/>
      <family val="5"/>
    </font>
    <font>
      <sz val="48"/>
      <name val="Arial"/>
      <family val="2"/>
    </font>
    <font>
      <sz val="40"/>
      <name val="Algerian"/>
      <family val="5"/>
    </font>
    <font>
      <sz val="8"/>
      <name val="Arial"/>
      <family val="2"/>
    </font>
    <font>
      <sz val="7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28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sz val="28"/>
      <color theme="1"/>
      <name val="Calibri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5" fillId="0" borderId="0" xfId="51" applyFont="1">
      <alignment/>
      <protection/>
    </xf>
    <xf numFmtId="0" fontId="4" fillId="0" borderId="0" xfId="51" applyFont="1">
      <alignment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right"/>
      <protection/>
    </xf>
    <xf numFmtId="0" fontId="8" fillId="0" borderId="10" xfId="52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33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34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46" fillId="35" borderId="0" xfId="0" applyFont="1" applyFill="1" applyBorder="1" applyAlignment="1">
      <alignment horizontal="center"/>
    </xf>
    <xf numFmtId="164" fontId="46" fillId="35" borderId="0" xfId="0" applyNumberFormat="1" applyFont="1" applyFill="1" applyBorder="1" applyAlignment="1">
      <alignment horizontal="center"/>
    </xf>
    <xf numFmtId="1" fontId="46" fillId="35" borderId="0" xfId="0" applyNumberFormat="1" applyFont="1" applyFill="1" applyBorder="1" applyAlignment="1">
      <alignment horizontal="center"/>
    </xf>
    <xf numFmtId="0" fontId="6" fillId="0" borderId="0" xfId="51" applyFont="1" applyAlignment="1">
      <alignment horizontal="center"/>
      <protection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142875</xdr:rowOff>
    </xdr:from>
    <xdr:to>
      <xdr:col>4</xdr:col>
      <xdr:colOff>638175</xdr:colOff>
      <xdr:row>11</xdr:row>
      <xdr:rowOff>133350</xdr:rowOff>
    </xdr:to>
    <xdr:pic>
      <xdr:nvPicPr>
        <xdr:cNvPr id="1" name="Picture 1" descr="..\Vereinslogo schwarz-weiss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42875"/>
          <a:ext cx="2009775" cy="2085975"/>
        </a:xfrm>
        <a:prstGeom prst="rect">
          <a:avLst/>
        </a:prstGeom>
        <a:solidFill>
          <a:srgbClr val="993366"/>
        </a:solidFill>
        <a:ln w="38100" cmpd="sng">
          <a:solidFill>
            <a:srgbClr val="99336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19</xdr:row>
      <xdr:rowOff>95250</xdr:rowOff>
    </xdr:from>
    <xdr:to>
      <xdr:col>3</xdr:col>
      <xdr:colOff>304800</xdr:colOff>
      <xdr:row>26</xdr:row>
      <xdr:rowOff>95250</xdr:rowOff>
    </xdr:to>
    <xdr:pic>
      <xdr:nvPicPr>
        <xdr:cNvPr id="1" name="Grafik 1" descr="Osterha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6553200"/>
          <a:ext cx="1666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pane ySplit="600" topLeftCell="A97" activePane="topLeft" state="split"/>
      <selection pane="topLeft" activeCell="B1" sqref="B1:F16384"/>
      <selection pane="bottomLeft" activeCell="A108" sqref="A108:IV108"/>
    </sheetView>
  </sheetViews>
  <sheetFormatPr defaultColWidth="11.421875" defaultRowHeight="15"/>
  <cols>
    <col min="1" max="1" width="5.00390625" style="3" customWidth="1"/>
    <col min="2" max="2" width="17.7109375" style="0" customWidth="1"/>
    <col min="4" max="4" width="8.28125" style="3" bestFit="1" customWidth="1"/>
    <col min="5" max="5" width="5.8515625" style="3" bestFit="1" customWidth="1"/>
    <col min="6" max="6" width="8.57421875" style="3" bestFit="1" customWidth="1"/>
    <col min="7" max="7" width="6.421875" style="3" bestFit="1" customWidth="1"/>
    <col min="8" max="8" width="7.28125" style="3" bestFit="1" customWidth="1"/>
    <col min="9" max="9" width="4.140625" style="0" bestFit="1" customWidth="1"/>
    <col min="10" max="10" width="7.57421875" style="19" bestFit="1" customWidth="1"/>
  </cols>
  <sheetData>
    <row r="1" spans="1:10" ht="15">
      <c r="A1" s="2" t="s">
        <v>1</v>
      </c>
      <c r="B1" s="1" t="s">
        <v>0</v>
      </c>
      <c r="C1" s="1" t="s">
        <v>19</v>
      </c>
      <c r="D1" s="2" t="s">
        <v>100</v>
      </c>
      <c r="E1" s="2" t="s">
        <v>72</v>
      </c>
      <c r="F1" s="2" t="s">
        <v>11</v>
      </c>
      <c r="G1" s="2" t="s">
        <v>12</v>
      </c>
      <c r="H1" s="2" t="s">
        <v>13</v>
      </c>
      <c r="I1" s="2" t="s">
        <v>78</v>
      </c>
      <c r="J1" s="18" t="s">
        <v>97</v>
      </c>
    </row>
    <row r="2" spans="1:10" ht="15">
      <c r="A2" s="20">
        <v>1</v>
      </c>
      <c r="B2" s="21" t="s">
        <v>98</v>
      </c>
      <c r="C2" s="21" t="s">
        <v>99</v>
      </c>
      <c r="D2" s="20">
        <v>-4</v>
      </c>
      <c r="E2" s="20">
        <v>17</v>
      </c>
      <c r="F2" s="20">
        <v>71</v>
      </c>
      <c r="G2" s="20" t="s">
        <v>103</v>
      </c>
      <c r="H2" s="20"/>
      <c r="I2" s="21"/>
      <c r="J2" s="22">
        <v>5</v>
      </c>
    </row>
    <row r="3" spans="1:10" ht="15">
      <c r="A3" s="20">
        <v>2</v>
      </c>
      <c r="B3" s="21" t="s">
        <v>31</v>
      </c>
      <c r="C3" s="21" t="s">
        <v>37</v>
      </c>
      <c r="D3" s="20">
        <v>2</v>
      </c>
      <c r="E3" s="20">
        <v>16</v>
      </c>
      <c r="F3" s="20">
        <v>60</v>
      </c>
      <c r="G3" s="20" t="s">
        <v>103</v>
      </c>
      <c r="H3" s="20"/>
      <c r="I3" s="21"/>
      <c r="J3" s="22"/>
    </row>
    <row r="4" spans="1:10" ht="15">
      <c r="A4" s="20">
        <v>3</v>
      </c>
      <c r="B4" s="21" t="s">
        <v>102</v>
      </c>
      <c r="C4" s="21" t="s">
        <v>101</v>
      </c>
      <c r="D4" s="20">
        <v>5</v>
      </c>
      <c r="E4" s="20">
        <v>5</v>
      </c>
      <c r="F4" s="20">
        <v>27</v>
      </c>
      <c r="G4" s="20" t="s">
        <v>103</v>
      </c>
      <c r="H4" s="20"/>
      <c r="I4" s="21"/>
      <c r="J4" s="22">
        <v>5</v>
      </c>
    </row>
    <row r="5" spans="1:10" ht="15">
      <c r="A5" s="20">
        <v>4</v>
      </c>
      <c r="B5" s="21" t="s">
        <v>9</v>
      </c>
      <c r="C5" s="21" t="s">
        <v>10</v>
      </c>
      <c r="D5" s="20">
        <v>-6</v>
      </c>
      <c r="E5" s="20">
        <v>6</v>
      </c>
      <c r="F5" s="20">
        <v>75</v>
      </c>
      <c r="G5" s="20" t="s">
        <v>103</v>
      </c>
      <c r="H5" s="20"/>
      <c r="I5" s="21"/>
      <c r="J5" s="22">
        <v>5</v>
      </c>
    </row>
    <row r="6" spans="1:10" ht="15">
      <c r="A6" s="20">
        <v>5</v>
      </c>
      <c r="B6" s="21" t="s">
        <v>102</v>
      </c>
      <c r="C6" s="21" t="s">
        <v>7</v>
      </c>
      <c r="D6" s="20">
        <v>1</v>
      </c>
      <c r="E6" s="20">
        <v>15</v>
      </c>
      <c r="F6" s="20">
        <v>58</v>
      </c>
      <c r="G6" s="20" t="s">
        <v>103</v>
      </c>
      <c r="H6" s="20"/>
      <c r="I6" s="21"/>
      <c r="J6" s="22">
        <v>5</v>
      </c>
    </row>
    <row r="7" spans="1:10" ht="15">
      <c r="A7" s="20">
        <v>6</v>
      </c>
      <c r="B7" s="21" t="s">
        <v>74</v>
      </c>
      <c r="C7" s="21" t="s">
        <v>77</v>
      </c>
      <c r="D7" s="20">
        <v>-12</v>
      </c>
      <c r="E7" s="20">
        <v>17</v>
      </c>
      <c r="F7" s="20">
        <v>47</v>
      </c>
      <c r="G7" s="20" t="s">
        <v>103</v>
      </c>
      <c r="H7" s="20"/>
      <c r="I7" s="21"/>
      <c r="J7" s="22">
        <v>5</v>
      </c>
    </row>
    <row r="8" spans="1:10" ht="15">
      <c r="A8" s="20">
        <v>7</v>
      </c>
      <c r="B8" s="21" t="s">
        <v>8</v>
      </c>
      <c r="C8" s="21" t="s">
        <v>82</v>
      </c>
      <c r="D8" s="20">
        <v>-5</v>
      </c>
      <c r="E8" s="20">
        <v>7</v>
      </c>
      <c r="F8" s="20">
        <v>42</v>
      </c>
      <c r="G8" s="20" t="s">
        <v>103</v>
      </c>
      <c r="H8" s="20"/>
      <c r="I8" s="21"/>
      <c r="J8" s="22">
        <v>5</v>
      </c>
    </row>
    <row r="9" spans="1:10" ht="15">
      <c r="A9" s="20">
        <v>8</v>
      </c>
      <c r="B9" s="21" t="s">
        <v>20</v>
      </c>
      <c r="C9" s="21" t="s">
        <v>23</v>
      </c>
      <c r="D9" s="20">
        <v>-5</v>
      </c>
      <c r="E9" s="20">
        <v>9</v>
      </c>
      <c r="F9" s="20">
        <v>64</v>
      </c>
      <c r="G9" s="20" t="s">
        <v>103</v>
      </c>
      <c r="H9" s="20"/>
      <c r="I9" s="21"/>
      <c r="J9" s="22">
        <v>5</v>
      </c>
    </row>
    <row r="10" spans="1:10" ht="15">
      <c r="A10" s="20">
        <v>9</v>
      </c>
      <c r="B10" s="21" t="s">
        <v>20</v>
      </c>
      <c r="C10" s="21" t="s">
        <v>104</v>
      </c>
      <c r="D10" s="20">
        <v>5</v>
      </c>
      <c r="E10" s="20">
        <v>4</v>
      </c>
      <c r="F10" s="20">
        <v>45</v>
      </c>
      <c r="G10" s="20" t="s">
        <v>103</v>
      </c>
      <c r="H10" s="20"/>
      <c r="I10" s="21"/>
      <c r="J10" s="22">
        <v>5</v>
      </c>
    </row>
    <row r="11" spans="1:10" ht="15">
      <c r="A11" s="20">
        <v>10</v>
      </c>
      <c r="B11" s="21" t="s">
        <v>20</v>
      </c>
      <c r="C11" s="21" t="s">
        <v>21</v>
      </c>
      <c r="D11" s="20">
        <v>5</v>
      </c>
      <c r="E11" s="20">
        <v>3</v>
      </c>
      <c r="F11" s="20">
        <v>84</v>
      </c>
      <c r="G11" s="20" t="s">
        <v>103</v>
      </c>
      <c r="H11" s="20"/>
      <c r="I11" s="21"/>
      <c r="J11" s="22">
        <v>5</v>
      </c>
    </row>
    <row r="12" spans="1:10" ht="15">
      <c r="A12" s="20">
        <v>11</v>
      </c>
      <c r="B12" s="21" t="s">
        <v>20</v>
      </c>
      <c r="C12" s="21" t="s">
        <v>105</v>
      </c>
      <c r="D12" s="20">
        <v>-3</v>
      </c>
      <c r="E12" s="20">
        <v>19</v>
      </c>
      <c r="F12" s="20">
        <v>69</v>
      </c>
      <c r="G12" s="20" t="s">
        <v>103</v>
      </c>
      <c r="H12" s="20"/>
      <c r="I12" s="21"/>
      <c r="J12" s="22">
        <v>5</v>
      </c>
    </row>
    <row r="13" spans="1:10" ht="15">
      <c r="A13" s="20">
        <v>12</v>
      </c>
      <c r="B13" s="21" t="s">
        <v>20</v>
      </c>
      <c r="C13" s="21" t="s">
        <v>22</v>
      </c>
      <c r="D13" s="20">
        <v>-2</v>
      </c>
      <c r="E13" s="20">
        <v>4</v>
      </c>
      <c r="F13" s="20">
        <v>76</v>
      </c>
      <c r="G13" s="20" t="s">
        <v>103</v>
      </c>
      <c r="H13" s="20"/>
      <c r="I13" s="21"/>
      <c r="J13" s="22">
        <v>5</v>
      </c>
    </row>
    <row r="14" spans="1:10" ht="15">
      <c r="A14" s="20">
        <v>13</v>
      </c>
      <c r="B14" s="21" t="s">
        <v>29</v>
      </c>
      <c r="C14" s="21" t="s">
        <v>106</v>
      </c>
      <c r="D14" s="20">
        <v>-5</v>
      </c>
      <c r="E14" s="20">
        <v>1</v>
      </c>
      <c r="F14" s="20">
        <v>53</v>
      </c>
      <c r="G14" s="20"/>
      <c r="H14" s="20"/>
      <c r="I14" s="21"/>
      <c r="J14" s="22"/>
    </row>
    <row r="15" spans="1:10" ht="15">
      <c r="A15" s="20">
        <v>14</v>
      </c>
      <c r="B15" s="21" t="s">
        <v>76</v>
      </c>
      <c r="C15" s="21" t="s">
        <v>107</v>
      </c>
      <c r="D15" s="20">
        <v>0</v>
      </c>
      <c r="E15" s="20">
        <v>3</v>
      </c>
      <c r="F15" s="20">
        <v>51</v>
      </c>
      <c r="G15" s="20"/>
      <c r="H15" s="20"/>
      <c r="I15" s="21"/>
      <c r="J15" s="22"/>
    </row>
    <row r="16" spans="1:10" ht="15">
      <c r="A16" s="20">
        <v>15</v>
      </c>
      <c r="B16" s="21" t="s">
        <v>2</v>
      </c>
      <c r="C16" s="21" t="s">
        <v>71</v>
      </c>
      <c r="D16" s="20">
        <v>2</v>
      </c>
      <c r="E16" s="20">
        <v>4</v>
      </c>
      <c r="F16" s="20">
        <v>45</v>
      </c>
      <c r="G16" s="20"/>
      <c r="H16" s="20"/>
      <c r="I16" s="21"/>
      <c r="J16" s="22"/>
    </row>
    <row r="17" spans="1:10" ht="15">
      <c r="A17" s="20">
        <v>16</v>
      </c>
      <c r="B17" s="21" t="s">
        <v>87</v>
      </c>
      <c r="C17" s="21" t="s">
        <v>88</v>
      </c>
      <c r="D17" s="20">
        <v>5</v>
      </c>
      <c r="E17" s="20">
        <v>2</v>
      </c>
      <c r="F17" s="20">
        <v>53</v>
      </c>
      <c r="G17" s="20"/>
      <c r="H17" s="20"/>
      <c r="I17" s="21"/>
      <c r="J17" s="22"/>
    </row>
    <row r="18" spans="1:10" ht="15">
      <c r="A18" s="20">
        <v>17</v>
      </c>
      <c r="B18" s="21" t="s">
        <v>87</v>
      </c>
      <c r="C18" s="21" t="s">
        <v>108</v>
      </c>
      <c r="D18" s="20">
        <v>7</v>
      </c>
      <c r="E18" s="20">
        <v>7</v>
      </c>
      <c r="F18" s="20">
        <v>51</v>
      </c>
      <c r="G18" s="20"/>
      <c r="H18" s="20"/>
      <c r="I18" s="21"/>
      <c r="J18" s="22"/>
    </row>
    <row r="19" spans="1:10" ht="15">
      <c r="A19" s="20">
        <v>18</v>
      </c>
      <c r="B19" s="21" t="s">
        <v>8</v>
      </c>
      <c r="C19" s="21" t="s">
        <v>15</v>
      </c>
      <c r="D19" s="20">
        <v>2</v>
      </c>
      <c r="E19" s="20">
        <v>13</v>
      </c>
      <c r="F19" s="20">
        <v>47</v>
      </c>
      <c r="G19" s="20"/>
      <c r="H19" s="20"/>
      <c r="I19" s="21"/>
      <c r="J19" s="22"/>
    </row>
    <row r="20" spans="1:10" ht="15">
      <c r="A20" s="20">
        <v>19</v>
      </c>
      <c r="B20" s="21" t="s">
        <v>109</v>
      </c>
      <c r="C20" s="21" t="s">
        <v>18</v>
      </c>
      <c r="D20" s="20">
        <v>-5</v>
      </c>
      <c r="E20" s="20">
        <v>17</v>
      </c>
      <c r="F20" s="20">
        <v>65</v>
      </c>
      <c r="G20" s="20"/>
      <c r="H20" s="20"/>
      <c r="I20" s="21"/>
      <c r="J20" s="22"/>
    </row>
    <row r="21" spans="1:10" ht="15">
      <c r="A21" s="20">
        <v>20</v>
      </c>
      <c r="B21" s="21" t="s">
        <v>110</v>
      </c>
      <c r="C21" s="21" t="s">
        <v>111</v>
      </c>
      <c r="D21" s="20">
        <v>0</v>
      </c>
      <c r="E21" s="20">
        <v>18</v>
      </c>
      <c r="F21" s="20">
        <v>61</v>
      </c>
      <c r="G21" s="20"/>
      <c r="H21" s="20"/>
      <c r="I21" s="21"/>
      <c r="J21" s="22"/>
    </row>
    <row r="22" spans="1:10" ht="15">
      <c r="A22" s="20">
        <v>21</v>
      </c>
      <c r="B22" s="21" t="s">
        <v>112</v>
      </c>
      <c r="C22" s="21" t="s">
        <v>18</v>
      </c>
      <c r="D22" s="20">
        <v>-20</v>
      </c>
      <c r="E22" s="20">
        <v>9</v>
      </c>
      <c r="F22" s="20">
        <v>46</v>
      </c>
      <c r="G22" s="20"/>
      <c r="H22" s="20"/>
      <c r="I22" s="21"/>
      <c r="J22" s="22"/>
    </row>
    <row r="23" spans="1:10" ht="15">
      <c r="A23" s="20">
        <v>22</v>
      </c>
      <c r="B23" s="21" t="s">
        <v>8</v>
      </c>
      <c r="C23" s="21" t="s">
        <v>113</v>
      </c>
      <c r="D23" s="20">
        <v>5</v>
      </c>
      <c r="E23" s="20">
        <v>18</v>
      </c>
      <c r="F23" s="20">
        <v>61</v>
      </c>
      <c r="G23" s="20"/>
      <c r="H23" s="20"/>
      <c r="I23" s="21"/>
      <c r="J23" s="22"/>
    </row>
    <row r="24" spans="1:10" ht="15">
      <c r="A24" s="20">
        <v>23</v>
      </c>
      <c r="B24" s="21" t="s">
        <v>8</v>
      </c>
      <c r="C24" s="21" t="s">
        <v>34</v>
      </c>
      <c r="D24" s="20">
        <v>-5</v>
      </c>
      <c r="E24" s="20">
        <v>19</v>
      </c>
      <c r="F24" s="20">
        <v>55</v>
      </c>
      <c r="G24" s="20"/>
      <c r="H24" s="20"/>
      <c r="I24" s="21"/>
      <c r="J24" s="22"/>
    </row>
    <row r="25" spans="1:10" ht="15">
      <c r="A25" s="20">
        <v>24</v>
      </c>
      <c r="B25" s="21" t="s">
        <v>8</v>
      </c>
      <c r="C25" s="21" t="s">
        <v>47</v>
      </c>
      <c r="D25" s="20">
        <v>1</v>
      </c>
      <c r="E25" s="20">
        <v>2</v>
      </c>
      <c r="F25" s="20">
        <v>71</v>
      </c>
      <c r="G25" s="20"/>
      <c r="H25" s="20"/>
      <c r="I25" s="21"/>
      <c r="J25" s="22"/>
    </row>
    <row r="26" spans="1:10" ht="15">
      <c r="A26" s="20">
        <v>25</v>
      </c>
      <c r="B26" s="21" t="s">
        <v>24</v>
      </c>
      <c r="C26" s="21" t="s">
        <v>48</v>
      </c>
      <c r="D26" s="20">
        <v>-5</v>
      </c>
      <c r="E26" s="20">
        <v>12</v>
      </c>
      <c r="F26" s="20">
        <v>71</v>
      </c>
      <c r="G26" s="20"/>
      <c r="H26" s="20"/>
      <c r="I26" s="21"/>
      <c r="J26" s="22"/>
    </row>
    <row r="27" spans="1:10" ht="15">
      <c r="A27" s="20">
        <v>26</v>
      </c>
      <c r="B27" s="21" t="s">
        <v>114</v>
      </c>
      <c r="C27" s="21" t="s">
        <v>115</v>
      </c>
      <c r="D27" s="20">
        <v>2</v>
      </c>
      <c r="E27" s="20">
        <v>12</v>
      </c>
      <c r="F27" s="20">
        <v>62</v>
      </c>
      <c r="G27" s="20"/>
      <c r="H27" s="20"/>
      <c r="I27" s="21"/>
      <c r="J27" s="22"/>
    </row>
    <row r="28" spans="1:10" ht="15">
      <c r="A28" s="20">
        <v>27</v>
      </c>
      <c r="B28" s="21" t="s">
        <v>114</v>
      </c>
      <c r="C28" s="21" t="s">
        <v>116</v>
      </c>
      <c r="D28" s="20">
        <v>7</v>
      </c>
      <c r="E28" s="20">
        <v>1</v>
      </c>
      <c r="F28" s="20">
        <v>56</v>
      </c>
      <c r="G28" s="20"/>
      <c r="H28" s="20"/>
      <c r="I28" s="21"/>
      <c r="J28" s="22"/>
    </row>
    <row r="29" spans="1:10" ht="15">
      <c r="A29" s="20">
        <v>28</v>
      </c>
      <c r="B29" s="21" t="s">
        <v>32</v>
      </c>
      <c r="C29" s="21" t="s">
        <v>36</v>
      </c>
      <c r="D29" s="20">
        <v>10</v>
      </c>
      <c r="E29" s="20">
        <v>20</v>
      </c>
      <c r="F29" s="20">
        <v>56</v>
      </c>
      <c r="G29" s="20"/>
      <c r="H29" s="20"/>
      <c r="I29" s="21"/>
      <c r="J29" s="22"/>
    </row>
    <row r="30" spans="1:10" ht="15">
      <c r="A30" s="20">
        <v>29</v>
      </c>
      <c r="B30" s="21" t="s">
        <v>32</v>
      </c>
      <c r="C30" s="21" t="s">
        <v>10</v>
      </c>
      <c r="D30" s="20">
        <v>2</v>
      </c>
      <c r="E30" s="20">
        <v>10</v>
      </c>
      <c r="F30" s="20">
        <v>37</v>
      </c>
      <c r="G30" s="20"/>
      <c r="H30" s="20"/>
      <c r="I30" s="21"/>
      <c r="J30" s="22"/>
    </row>
    <row r="31" spans="1:10" ht="15">
      <c r="A31" s="20">
        <v>30</v>
      </c>
      <c r="B31" s="21" t="s">
        <v>117</v>
      </c>
      <c r="C31" s="21" t="s">
        <v>34</v>
      </c>
      <c r="D31" s="20">
        <v>-18</v>
      </c>
      <c r="E31" s="20">
        <v>7</v>
      </c>
      <c r="F31" s="20">
        <v>38</v>
      </c>
      <c r="G31" s="20"/>
      <c r="H31" s="20"/>
      <c r="I31" s="21"/>
      <c r="J31" s="22"/>
    </row>
    <row r="32" spans="1:10" ht="15">
      <c r="A32" s="20">
        <v>31</v>
      </c>
      <c r="B32" s="21" t="s">
        <v>32</v>
      </c>
      <c r="C32" s="21" t="s">
        <v>54</v>
      </c>
      <c r="D32" s="20">
        <v>5</v>
      </c>
      <c r="E32" s="20">
        <v>6</v>
      </c>
      <c r="F32" s="20">
        <v>67</v>
      </c>
      <c r="G32" s="20"/>
      <c r="H32" s="20"/>
      <c r="I32" s="21"/>
      <c r="J32" s="22"/>
    </row>
    <row r="33" spans="1:10" ht="15">
      <c r="A33" s="20">
        <v>32</v>
      </c>
      <c r="B33" s="21" t="s">
        <v>118</v>
      </c>
      <c r="C33" s="21" t="s">
        <v>25</v>
      </c>
      <c r="D33" s="20">
        <v>-10</v>
      </c>
      <c r="E33" s="20">
        <v>14</v>
      </c>
      <c r="F33" s="20">
        <v>61</v>
      </c>
      <c r="G33" s="20"/>
      <c r="H33" s="20"/>
      <c r="I33" s="21"/>
      <c r="J33" s="22"/>
    </row>
    <row r="34" spans="1:10" ht="15">
      <c r="A34" s="20">
        <v>33</v>
      </c>
      <c r="B34" s="21" t="s">
        <v>102</v>
      </c>
      <c r="C34" s="21" t="s">
        <v>90</v>
      </c>
      <c r="D34" s="20">
        <v>8</v>
      </c>
      <c r="E34" s="20">
        <v>8</v>
      </c>
      <c r="F34" s="20">
        <v>58</v>
      </c>
      <c r="G34" s="20"/>
      <c r="H34" s="20"/>
      <c r="I34" s="21"/>
      <c r="J34" s="22"/>
    </row>
    <row r="35" spans="1:10" ht="15">
      <c r="A35" s="20">
        <v>34</v>
      </c>
      <c r="B35" s="21" t="s">
        <v>119</v>
      </c>
      <c r="C35" s="21" t="s">
        <v>36</v>
      </c>
      <c r="D35" s="20">
        <v>8</v>
      </c>
      <c r="E35" s="20">
        <v>14</v>
      </c>
      <c r="F35" s="20">
        <v>69</v>
      </c>
      <c r="G35" s="20"/>
      <c r="H35" s="20"/>
      <c r="I35" s="21"/>
      <c r="J35" s="22"/>
    </row>
    <row r="36" spans="1:10" ht="15">
      <c r="A36" s="20">
        <v>35</v>
      </c>
      <c r="B36" s="21" t="s">
        <v>121</v>
      </c>
      <c r="C36" s="21" t="s">
        <v>120</v>
      </c>
      <c r="D36" s="20">
        <v>-6</v>
      </c>
      <c r="E36" s="20">
        <v>19</v>
      </c>
      <c r="F36" s="20">
        <v>52</v>
      </c>
      <c r="G36" s="20"/>
      <c r="H36" s="20"/>
      <c r="I36" s="21"/>
      <c r="J36" s="22"/>
    </row>
    <row r="37" spans="1:10" ht="15">
      <c r="A37" s="20">
        <v>36</v>
      </c>
      <c r="B37" s="21" t="s">
        <v>122</v>
      </c>
      <c r="C37" s="21" t="s">
        <v>123</v>
      </c>
      <c r="D37" s="20">
        <v>-5</v>
      </c>
      <c r="E37" s="20">
        <v>5</v>
      </c>
      <c r="F37" s="20">
        <v>43</v>
      </c>
      <c r="G37" s="20"/>
      <c r="H37" s="20"/>
      <c r="I37" s="21"/>
      <c r="J37" s="22"/>
    </row>
    <row r="38" spans="1:10" ht="15">
      <c r="A38" s="20">
        <v>37</v>
      </c>
      <c r="B38" s="21" t="s">
        <v>50</v>
      </c>
      <c r="C38" s="21" t="s">
        <v>51</v>
      </c>
      <c r="D38" s="20">
        <v>5</v>
      </c>
      <c r="E38" s="20">
        <v>11</v>
      </c>
      <c r="F38" s="20">
        <v>53</v>
      </c>
      <c r="G38" s="20"/>
      <c r="H38" s="23"/>
      <c r="I38" s="21"/>
      <c r="J38" s="22"/>
    </row>
    <row r="39" spans="1:10" ht="15">
      <c r="A39" s="20">
        <v>38</v>
      </c>
      <c r="B39" s="21" t="s">
        <v>26</v>
      </c>
      <c r="C39" s="21" t="s">
        <v>79</v>
      </c>
      <c r="D39" s="20">
        <v>-5</v>
      </c>
      <c r="E39" s="20">
        <v>20</v>
      </c>
      <c r="F39" s="20">
        <v>53</v>
      </c>
      <c r="G39" s="20"/>
      <c r="H39" s="20"/>
      <c r="I39" s="21"/>
      <c r="J39" s="22"/>
    </row>
    <row r="40" spans="1:10" ht="15">
      <c r="A40" s="20">
        <v>39</v>
      </c>
      <c r="B40" s="21" t="s">
        <v>26</v>
      </c>
      <c r="C40" s="21" t="s">
        <v>40</v>
      </c>
      <c r="D40" s="20">
        <v>0</v>
      </c>
      <c r="E40" s="20">
        <v>11</v>
      </c>
      <c r="F40" s="20">
        <v>63</v>
      </c>
      <c r="G40" s="20"/>
      <c r="H40" s="20"/>
      <c r="I40" s="21"/>
      <c r="J40" s="22"/>
    </row>
    <row r="41" spans="1:10" ht="15">
      <c r="A41" s="20">
        <v>40</v>
      </c>
      <c r="B41" s="21" t="s">
        <v>92</v>
      </c>
      <c r="C41" s="21" t="s">
        <v>30</v>
      </c>
      <c r="D41" s="20">
        <v>-2</v>
      </c>
      <c r="E41" s="20">
        <v>10</v>
      </c>
      <c r="F41" s="20">
        <v>66</v>
      </c>
      <c r="G41" s="20"/>
      <c r="H41" s="20"/>
      <c r="I41" s="21"/>
      <c r="J41" s="22"/>
    </row>
    <row r="42" spans="1:10" ht="15">
      <c r="A42" s="20">
        <v>41</v>
      </c>
      <c r="B42" s="21" t="s">
        <v>29</v>
      </c>
      <c r="C42" s="21" t="s">
        <v>107</v>
      </c>
      <c r="D42" s="20">
        <v>9</v>
      </c>
      <c r="E42" s="20">
        <v>12</v>
      </c>
      <c r="F42" s="20">
        <v>61</v>
      </c>
      <c r="G42" s="20"/>
      <c r="H42" s="20"/>
      <c r="I42" s="21"/>
      <c r="J42" s="22"/>
    </row>
    <row r="43" spans="1:10" ht="15">
      <c r="A43" s="20">
        <v>42</v>
      </c>
      <c r="B43" s="21" t="s">
        <v>124</v>
      </c>
      <c r="C43" s="21" t="s">
        <v>46</v>
      </c>
      <c r="D43" s="20">
        <v>5</v>
      </c>
      <c r="E43" s="20">
        <v>7</v>
      </c>
      <c r="F43" s="20">
        <v>81</v>
      </c>
      <c r="G43" s="20"/>
      <c r="H43" s="20"/>
      <c r="I43" s="21"/>
      <c r="J43" s="22"/>
    </row>
    <row r="44" spans="1:10" ht="15">
      <c r="A44" s="20">
        <v>43</v>
      </c>
      <c r="B44" s="21" t="s">
        <v>125</v>
      </c>
      <c r="C44" s="21" t="s">
        <v>126</v>
      </c>
      <c r="D44" s="20">
        <v>-7</v>
      </c>
      <c r="E44" s="20">
        <v>19</v>
      </c>
      <c r="F44" s="20">
        <v>77</v>
      </c>
      <c r="G44" s="20"/>
      <c r="H44" s="20"/>
      <c r="I44" s="21"/>
      <c r="J44" s="22"/>
    </row>
    <row r="45" spans="1:10" ht="15">
      <c r="A45" s="20">
        <v>44</v>
      </c>
      <c r="B45" s="21" t="s">
        <v>9</v>
      </c>
      <c r="C45" s="21" t="s">
        <v>28</v>
      </c>
      <c r="D45" s="20">
        <v>-8</v>
      </c>
      <c r="E45" s="20">
        <v>16</v>
      </c>
      <c r="F45" s="20">
        <v>56</v>
      </c>
      <c r="G45" s="20"/>
      <c r="H45" s="20"/>
      <c r="I45" s="21"/>
      <c r="J45" s="22"/>
    </row>
    <row r="46" spans="1:10" ht="15">
      <c r="A46" s="20">
        <v>45</v>
      </c>
      <c r="B46" s="21" t="s">
        <v>127</v>
      </c>
      <c r="C46" s="21" t="s">
        <v>128</v>
      </c>
      <c r="D46" s="20">
        <v>-18</v>
      </c>
      <c r="E46" s="20">
        <v>20</v>
      </c>
      <c r="F46" s="20">
        <v>68</v>
      </c>
      <c r="G46" s="20"/>
      <c r="H46" s="20"/>
      <c r="I46" s="21"/>
      <c r="J46" s="22"/>
    </row>
    <row r="47" spans="1:10" ht="15">
      <c r="A47" s="20">
        <v>46</v>
      </c>
      <c r="B47" s="21" t="s">
        <v>32</v>
      </c>
      <c r="C47" s="21" t="s">
        <v>85</v>
      </c>
      <c r="D47" s="20">
        <v>-5</v>
      </c>
      <c r="E47" s="20">
        <v>8</v>
      </c>
      <c r="F47" s="20">
        <v>62</v>
      </c>
      <c r="G47" s="23"/>
      <c r="H47" s="20"/>
      <c r="I47" s="21"/>
      <c r="J47" s="22"/>
    </row>
    <row r="48" spans="1:10" ht="15">
      <c r="A48" s="20">
        <v>47</v>
      </c>
      <c r="B48" s="21" t="s">
        <v>27</v>
      </c>
      <c r="C48" s="21" t="s">
        <v>129</v>
      </c>
      <c r="D48" s="20">
        <v>5</v>
      </c>
      <c r="E48" s="20">
        <v>3</v>
      </c>
      <c r="F48" s="20">
        <v>68</v>
      </c>
      <c r="G48" s="20"/>
      <c r="H48" s="20"/>
      <c r="I48" s="21"/>
      <c r="J48" s="22"/>
    </row>
    <row r="49" spans="1:10" ht="15">
      <c r="A49" s="20">
        <v>48</v>
      </c>
      <c r="B49" s="21" t="s">
        <v>4</v>
      </c>
      <c r="C49" s="21" t="s">
        <v>14</v>
      </c>
      <c r="D49" s="20">
        <v>0</v>
      </c>
      <c r="E49" s="20">
        <v>5</v>
      </c>
      <c r="F49" s="20">
        <v>86</v>
      </c>
      <c r="G49" s="20"/>
      <c r="H49" s="20"/>
      <c r="I49" s="21"/>
      <c r="J49" s="22"/>
    </row>
    <row r="50" spans="1:10" ht="15">
      <c r="A50" s="20">
        <v>49</v>
      </c>
      <c r="B50" s="21" t="s">
        <v>4</v>
      </c>
      <c r="C50" s="21" t="s">
        <v>130</v>
      </c>
      <c r="D50" s="20">
        <v>0</v>
      </c>
      <c r="E50" s="20">
        <v>6</v>
      </c>
      <c r="F50" s="20">
        <v>50</v>
      </c>
      <c r="G50" s="20"/>
      <c r="H50" s="20"/>
      <c r="I50" s="21"/>
      <c r="J50" s="22"/>
    </row>
    <row r="51" spans="1:10" ht="15">
      <c r="A51" s="20">
        <v>50</v>
      </c>
      <c r="B51" s="21" t="s">
        <v>4</v>
      </c>
      <c r="C51" s="21" t="s">
        <v>84</v>
      </c>
      <c r="D51" s="20">
        <v>18</v>
      </c>
      <c r="E51" s="20">
        <v>2</v>
      </c>
      <c r="F51" s="20">
        <v>46</v>
      </c>
      <c r="G51" s="20"/>
      <c r="H51" s="20"/>
      <c r="I51" s="21"/>
      <c r="J51" s="22"/>
    </row>
    <row r="52" spans="1:10" ht="15">
      <c r="A52" s="20">
        <v>51</v>
      </c>
      <c r="B52" s="21" t="s">
        <v>76</v>
      </c>
      <c r="C52" s="21" t="s">
        <v>18</v>
      </c>
      <c r="D52" s="20">
        <v>-5</v>
      </c>
      <c r="E52" s="20">
        <v>12</v>
      </c>
      <c r="F52" s="20">
        <v>67</v>
      </c>
      <c r="G52" s="20"/>
      <c r="H52" s="20"/>
      <c r="I52" s="21"/>
      <c r="J52" s="22"/>
    </row>
    <row r="53" spans="1:10" ht="15">
      <c r="A53" s="20">
        <v>52</v>
      </c>
      <c r="B53" s="21" t="s">
        <v>131</v>
      </c>
      <c r="C53" s="21" t="s">
        <v>53</v>
      </c>
      <c r="D53" s="20">
        <v>9</v>
      </c>
      <c r="E53" s="20">
        <v>18</v>
      </c>
      <c r="F53" s="20">
        <v>73</v>
      </c>
      <c r="G53" s="20"/>
      <c r="H53" s="20"/>
      <c r="I53" s="21"/>
      <c r="J53" s="22"/>
    </row>
    <row r="54" spans="1:10" ht="15">
      <c r="A54" s="20">
        <v>53</v>
      </c>
      <c r="B54" s="21" t="s">
        <v>132</v>
      </c>
      <c r="C54" s="21" t="s">
        <v>133</v>
      </c>
      <c r="D54" s="20">
        <v>1</v>
      </c>
      <c r="E54" s="20">
        <v>1</v>
      </c>
      <c r="F54" s="20">
        <v>67</v>
      </c>
      <c r="G54" s="20"/>
      <c r="H54" s="20"/>
      <c r="I54" s="21"/>
      <c r="J54" s="22"/>
    </row>
    <row r="55" spans="1:10" ht="15">
      <c r="A55" s="20">
        <v>54</v>
      </c>
      <c r="B55" s="21" t="s">
        <v>117</v>
      </c>
      <c r="C55" s="21" t="s">
        <v>16</v>
      </c>
      <c r="D55" s="20">
        <v>7</v>
      </c>
      <c r="E55" s="20">
        <v>7</v>
      </c>
      <c r="F55" s="20">
        <v>41</v>
      </c>
      <c r="G55" s="20"/>
      <c r="H55" s="20"/>
      <c r="I55" s="21"/>
      <c r="J55" s="22"/>
    </row>
    <row r="56" spans="1:10" ht="15">
      <c r="A56" s="20">
        <v>55</v>
      </c>
      <c r="B56" s="21" t="s">
        <v>24</v>
      </c>
      <c r="C56" s="21" t="s">
        <v>134</v>
      </c>
      <c r="D56" s="20">
        <v>10</v>
      </c>
      <c r="E56" s="20">
        <v>2</v>
      </c>
      <c r="F56" s="20">
        <v>64</v>
      </c>
      <c r="G56" s="20"/>
      <c r="H56" s="20"/>
      <c r="I56" s="21"/>
      <c r="J56" s="22"/>
    </row>
    <row r="57" spans="1:10" ht="15">
      <c r="A57" s="20">
        <v>56</v>
      </c>
      <c r="B57" s="21" t="s">
        <v>31</v>
      </c>
      <c r="C57" s="21" t="s">
        <v>86</v>
      </c>
      <c r="D57" s="20">
        <v>-5</v>
      </c>
      <c r="E57" s="20">
        <v>13</v>
      </c>
      <c r="F57" s="20">
        <v>36</v>
      </c>
      <c r="G57" s="20"/>
      <c r="H57" s="20"/>
      <c r="I57" s="21"/>
      <c r="J57" s="22"/>
    </row>
    <row r="58" spans="1:10" ht="15">
      <c r="A58" s="20">
        <v>57</v>
      </c>
      <c r="B58" s="21" t="s">
        <v>135</v>
      </c>
      <c r="C58" s="21" t="s">
        <v>3</v>
      </c>
      <c r="D58" s="20">
        <v>-18</v>
      </c>
      <c r="E58" s="20">
        <v>16</v>
      </c>
      <c r="F58" s="20">
        <v>73</v>
      </c>
      <c r="G58" s="20"/>
      <c r="H58" s="20"/>
      <c r="I58" s="21"/>
      <c r="J58" s="22"/>
    </row>
    <row r="59" spans="1:10" ht="15">
      <c r="A59" s="20">
        <v>58</v>
      </c>
      <c r="B59" s="21" t="s">
        <v>24</v>
      </c>
      <c r="C59" s="21" t="s">
        <v>18</v>
      </c>
      <c r="D59" s="20">
        <v>12</v>
      </c>
      <c r="E59" s="20">
        <v>9</v>
      </c>
      <c r="F59" s="20">
        <v>67</v>
      </c>
      <c r="G59" s="20"/>
      <c r="H59" s="20"/>
      <c r="I59" s="21"/>
      <c r="J59" s="22"/>
    </row>
    <row r="60" spans="1:10" ht="15">
      <c r="A60" s="20">
        <v>59</v>
      </c>
      <c r="B60" s="21" t="s">
        <v>135</v>
      </c>
      <c r="C60" s="21" t="s">
        <v>80</v>
      </c>
      <c r="D60" s="20">
        <v>-5</v>
      </c>
      <c r="E60" s="20">
        <v>10</v>
      </c>
      <c r="F60" s="20">
        <v>64</v>
      </c>
      <c r="G60" s="20"/>
      <c r="H60" s="20"/>
      <c r="I60" s="21"/>
      <c r="J60" s="22"/>
    </row>
    <row r="61" spans="1:10" ht="15">
      <c r="A61" s="20">
        <v>60</v>
      </c>
      <c r="B61" s="21" t="s">
        <v>35</v>
      </c>
      <c r="C61" s="21" t="s">
        <v>44</v>
      </c>
      <c r="D61" s="20">
        <v>12</v>
      </c>
      <c r="E61" s="20">
        <v>17</v>
      </c>
      <c r="F61" s="20">
        <v>67</v>
      </c>
      <c r="G61" s="20"/>
      <c r="H61" s="20"/>
      <c r="I61" s="21"/>
      <c r="J61" s="22"/>
    </row>
    <row r="62" spans="1:10" ht="15">
      <c r="A62" s="20">
        <v>61</v>
      </c>
      <c r="B62" s="21" t="s">
        <v>4</v>
      </c>
      <c r="C62" s="21" t="s">
        <v>136</v>
      </c>
      <c r="D62" s="20">
        <v>-9</v>
      </c>
      <c r="E62" s="20">
        <v>13</v>
      </c>
      <c r="F62" s="20">
        <v>72</v>
      </c>
      <c r="G62" s="20"/>
      <c r="H62" s="20"/>
      <c r="I62" s="21"/>
      <c r="J62" s="22"/>
    </row>
    <row r="63" spans="1:10" ht="15">
      <c r="A63" s="20">
        <v>62</v>
      </c>
      <c r="B63" s="21" t="s">
        <v>4</v>
      </c>
      <c r="C63" s="21" t="s">
        <v>5</v>
      </c>
      <c r="D63" s="20">
        <v>2</v>
      </c>
      <c r="E63" s="20">
        <v>8</v>
      </c>
      <c r="F63" s="20">
        <v>74</v>
      </c>
      <c r="G63" s="20"/>
      <c r="H63" s="20"/>
      <c r="I63" s="21"/>
      <c r="J63" s="22"/>
    </row>
    <row r="64" spans="1:10" ht="15">
      <c r="A64" s="20">
        <v>63</v>
      </c>
      <c r="B64" s="21" t="s">
        <v>4</v>
      </c>
      <c r="C64" s="21" t="s">
        <v>137</v>
      </c>
      <c r="D64" s="20">
        <v>2</v>
      </c>
      <c r="E64" s="20">
        <v>15</v>
      </c>
      <c r="F64" s="20">
        <v>47</v>
      </c>
      <c r="G64" s="20"/>
      <c r="H64" s="20"/>
      <c r="I64" s="21"/>
      <c r="J64" s="22"/>
    </row>
    <row r="65" spans="1:10" ht="15">
      <c r="A65" s="20">
        <v>64</v>
      </c>
      <c r="B65" s="21" t="s">
        <v>38</v>
      </c>
      <c r="C65" s="21" t="s">
        <v>83</v>
      </c>
      <c r="D65" s="20">
        <v>-18</v>
      </c>
      <c r="E65" s="20">
        <v>15</v>
      </c>
      <c r="F65" s="20">
        <v>50</v>
      </c>
      <c r="G65" s="20"/>
      <c r="H65" s="20"/>
      <c r="I65" s="21"/>
      <c r="J65" s="22"/>
    </row>
    <row r="66" spans="1:10" ht="15">
      <c r="A66" s="20">
        <v>65</v>
      </c>
      <c r="B66" s="21" t="s">
        <v>138</v>
      </c>
      <c r="C66" s="21" t="s">
        <v>139</v>
      </c>
      <c r="D66" s="20">
        <v>-2</v>
      </c>
      <c r="E66" s="20">
        <v>5</v>
      </c>
      <c r="F66" s="20">
        <v>46</v>
      </c>
      <c r="G66" s="20"/>
      <c r="H66" s="20"/>
      <c r="I66" s="21"/>
      <c r="J66" s="22"/>
    </row>
    <row r="67" spans="1:10" ht="15">
      <c r="A67" s="20">
        <v>66</v>
      </c>
      <c r="B67" s="21" t="s">
        <v>31</v>
      </c>
      <c r="C67" s="21" t="s">
        <v>140</v>
      </c>
      <c r="D67" s="20">
        <v>-5</v>
      </c>
      <c r="E67" s="20">
        <v>18</v>
      </c>
      <c r="F67" s="20">
        <v>60</v>
      </c>
      <c r="G67" s="20"/>
      <c r="H67" s="20"/>
      <c r="I67" s="21"/>
      <c r="J67" s="22"/>
    </row>
    <row r="68" spans="1:10" ht="15">
      <c r="A68" s="20">
        <v>67</v>
      </c>
      <c r="B68" s="21" t="s">
        <v>4</v>
      </c>
      <c r="C68" s="21" t="s">
        <v>6</v>
      </c>
      <c r="D68" s="20">
        <v>5</v>
      </c>
      <c r="E68" s="20">
        <v>4</v>
      </c>
      <c r="F68" s="20">
        <v>72</v>
      </c>
      <c r="G68" s="20"/>
      <c r="H68" s="20"/>
      <c r="I68" s="21"/>
      <c r="J68" s="22"/>
    </row>
    <row r="69" spans="1:10" ht="15">
      <c r="A69" s="20">
        <v>68</v>
      </c>
      <c r="B69" s="21" t="s">
        <v>29</v>
      </c>
      <c r="C69" s="21" t="s">
        <v>42</v>
      </c>
      <c r="D69" s="20">
        <v>1</v>
      </c>
      <c r="E69" s="20">
        <v>6</v>
      </c>
      <c r="F69" s="20">
        <v>78</v>
      </c>
      <c r="G69" s="20"/>
      <c r="H69" s="20"/>
      <c r="I69" s="21"/>
      <c r="J69" s="22"/>
    </row>
    <row r="70" spans="1:10" ht="15">
      <c r="A70" s="20">
        <v>69</v>
      </c>
      <c r="B70" s="21" t="s">
        <v>29</v>
      </c>
      <c r="C70" s="21" t="s">
        <v>41</v>
      </c>
      <c r="D70" s="20">
        <v>14</v>
      </c>
      <c r="E70" s="20">
        <v>14</v>
      </c>
      <c r="F70" s="20">
        <v>28</v>
      </c>
      <c r="G70" s="20"/>
      <c r="H70" s="20"/>
      <c r="I70" s="21"/>
      <c r="J70" s="22"/>
    </row>
    <row r="71" spans="1:10" ht="15">
      <c r="A71" s="20">
        <v>70</v>
      </c>
      <c r="B71" s="21" t="s">
        <v>17</v>
      </c>
      <c r="C71" s="21" t="s">
        <v>43</v>
      </c>
      <c r="D71" s="20">
        <v>-10</v>
      </c>
      <c r="E71" s="20">
        <v>10</v>
      </c>
      <c r="F71" s="20">
        <v>75</v>
      </c>
      <c r="G71" s="20"/>
      <c r="H71" s="20"/>
      <c r="I71" s="21"/>
      <c r="J71" s="22"/>
    </row>
    <row r="72" spans="1:10" ht="15">
      <c r="A72" s="20">
        <v>71</v>
      </c>
      <c r="B72" s="21" t="s">
        <v>17</v>
      </c>
      <c r="C72" s="21" t="s">
        <v>141</v>
      </c>
      <c r="D72" s="20">
        <v>5</v>
      </c>
      <c r="E72" s="20">
        <v>8</v>
      </c>
      <c r="F72" s="20">
        <v>63</v>
      </c>
      <c r="G72" s="23"/>
      <c r="H72" s="20"/>
      <c r="I72" s="21"/>
      <c r="J72" s="22"/>
    </row>
    <row r="73" spans="1:10" ht="15">
      <c r="A73" s="20">
        <v>72</v>
      </c>
      <c r="B73" s="21" t="s">
        <v>8</v>
      </c>
      <c r="C73" s="21" t="s">
        <v>142</v>
      </c>
      <c r="D73" s="20">
        <v>-9</v>
      </c>
      <c r="E73" s="20">
        <v>14</v>
      </c>
      <c r="F73" s="20">
        <v>59</v>
      </c>
      <c r="G73" s="20"/>
      <c r="H73" s="20"/>
      <c r="I73" s="21"/>
      <c r="J73" s="22"/>
    </row>
    <row r="74" spans="1:10" ht="15">
      <c r="A74" s="20">
        <v>73</v>
      </c>
      <c r="B74" s="21" t="s">
        <v>143</v>
      </c>
      <c r="C74" s="21" t="s">
        <v>144</v>
      </c>
      <c r="D74" s="20">
        <v>1</v>
      </c>
      <c r="E74" s="20">
        <v>16</v>
      </c>
      <c r="F74" s="20">
        <v>63</v>
      </c>
      <c r="G74" s="20"/>
      <c r="H74" s="20"/>
      <c r="I74" s="21"/>
      <c r="J74" s="22"/>
    </row>
    <row r="75" spans="1:10" ht="15">
      <c r="A75" s="20">
        <v>74</v>
      </c>
      <c r="B75" s="21" t="s">
        <v>31</v>
      </c>
      <c r="C75" s="21" t="s">
        <v>52</v>
      </c>
      <c r="D75" s="20">
        <v>0</v>
      </c>
      <c r="E75" s="20">
        <v>1</v>
      </c>
      <c r="F75" s="20">
        <v>58</v>
      </c>
      <c r="G75" s="20"/>
      <c r="H75" s="20"/>
      <c r="I75" s="21"/>
      <c r="J75" s="22"/>
    </row>
    <row r="76" spans="1:10" ht="15">
      <c r="A76" s="20">
        <v>75</v>
      </c>
      <c r="B76" s="21" t="s">
        <v>119</v>
      </c>
      <c r="C76" s="21" t="s">
        <v>108</v>
      </c>
      <c r="D76" s="20">
        <v>5</v>
      </c>
      <c r="E76" s="20">
        <v>15</v>
      </c>
      <c r="F76" s="20">
        <v>37</v>
      </c>
      <c r="G76" s="20"/>
      <c r="H76" s="20"/>
      <c r="I76" s="21"/>
      <c r="J76" s="22"/>
    </row>
    <row r="77" spans="1:10" ht="15">
      <c r="A77" s="20">
        <v>76</v>
      </c>
      <c r="B77" s="21" t="s">
        <v>135</v>
      </c>
      <c r="C77" s="21" t="s">
        <v>5</v>
      </c>
      <c r="D77" s="20">
        <v>7</v>
      </c>
      <c r="E77" s="20">
        <v>17</v>
      </c>
      <c r="F77" s="20">
        <v>82</v>
      </c>
      <c r="G77" s="20"/>
      <c r="H77" s="20"/>
      <c r="I77" s="21"/>
      <c r="J77" s="22"/>
    </row>
    <row r="78" spans="1:10" ht="15">
      <c r="A78" s="20">
        <v>77</v>
      </c>
      <c r="B78" s="21" t="s">
        <v>9</v>
      </c>
      <c r="C78" s="21" t="s">
        <v>18</v>
      </c>
      <c r="D78" s="20">
        <v>9</v>
      </c>
      <c r="E78" s="20">
        <v>7</v>
      </c>
      <c r="F78" s="20">
        <v>81</v>
      </c>
      <c r="G78" s="20"/>
      <c r="H78" s="20"/>
      <c r="I78" s="21"/>
      <c r="J78" s="22"/>
    </row>
    <row r="79" spans="1:10" ht="15">
      <c r="A79" s="20">
        <v>78</v>
      </c>
      <c r="B79" s="21" t="s">
        <v>174</v>
      </c>
      <c r="C79" s="21" t="s">
        <v>175</v>
      </c>
      <c r="D79" s="20">
        <v>-5</v>
      </c>
      <c r="E79" s="20">
        <v>4</v>
      </c>
      <c r="F79" s="20">
        <v>70</v>
      </c>
      <c r="G79" s="20"/>
      <c r="H79" s="20"/>
      <c r="I79" s="21"/>
      <c r="J79" s="22"/>
    </row>
    <row r="80" spans="1:10" ht="15">
      <c r="A80" s="20">
        <v>79</v>
      </c>
      <c r="B80" s="21" t="s">
        <v>176</v>
      </c>
      <c r="C80" s="21" t="s">
        <v>54</v>
      </c>
      <c r="D80" s="20">
        <v>5</v>
      </c>
      <c r="E80" s="20">
        <v>5</v>
      </c>
      <c r="F80" s="20">
        <v>63</v>
      </c>
      <c r="G80" s="20"/>
      <c r="H80" s="20"/>
      <c r="I80" s="21"/>
      <c r="J80" s="22"/>
    </row>
    <row r="81" spans="1:11" ht="15">
      <c r="A81" s="20">
        <v>80</v>
      </c>
      <c r="B81" s="21" t="s">
        <v>177</v>
      </c>
      <c r="C81" s="21" t="s">
        <v>43</v>
      </c>
      <c r="D81" s="20">
        <v>2</v>
      </c>
      <c r="E81" s="20">
        <v>14</v>
      </c>
      <c r="F81" s="20">
        <v>51</v>
      </c>
      <c r="G81" s="20"/>
      <c r="H81" s="20"/>
      <c r="I81" s="21"/>
      <c r="J81" s="22"/>
      <c r="K81" t="s">
        <v>81</v>
      </c>
    </row>
    <row r="82" spans="1:10" ht="15">
      <c r="A82" s="20">
        <v>81</v>
      </c>
      <c r="B82" s="21" t="s">
        <v>117</v>
      </c>
      <c r="C82" s="21" t="s">
        <v>49</v>
      </c>
      <c r="D82" s="20">
        <v>8</v>
      </c>
      <c r="E82" s="20">
        <v>3</v>
      </c>
      <c r="F82" s="20">
        <v>53</v>
      </c>
      <c r="G82" s="20"/>
      <c r="H82" s="20"/>
      <c r="I82" s="21"/>
      <c r="J82" s="22"/>
    </row>
    <row r="83" spans="1:10" ht="15">
      <c r="A83" s="20">
        <v>82</v>
      </c>
      <c r="B83" s="21" t="s">
        <v>178</v>
      </c>
      <c r="C83" s="21" t="s">
        <v>7</v>
      </c>
      <c r="D83" s="20">
        <v>14</v>
      </c>
      <c r="E83" s="20">
        <v>15</v>
      </c>
      <c r="F83" s="20">
        <v>56</v>
      </c>
      <c r="G83" s="20"/>
      <c r="H83" s="20"/>
      <c r="I83" s="21"/>
      <c r="J83" s="22"/>
    </row>
    <row r="84" spans="1:10" ht="15">
      <c r="A84" s="20">
        <v>83</v>
      </c>
      <c r="B84" s="21" t="s">
        <v>31</v>
      </c>
      <c r="C84" s="21" t="s">
        <v>139</v>
      </c>
      <c r="D84" s="20">
        <v>0</v>
      </c>
      <c r="E84" s="20">
        <v>13</v>
      </c>
      <c r="F84" s="20">
        <v>85</v>
      </c>
      <c r="G84" s="20"/>
      <c r="H84" s="20"/>
      <c r="I84" s="21"/>
      <c r="J84" s="22"/>
    </row>
    <row r="85" spans="1:10" ht="15">
      <c r="A85" s="20">
        <v>84</v>
      </c>
      <c r="B85" s="21" t="s">
        <v>27</v>
      </c>
      <c r="C85" s="21" t="s">
        <v>179</v>
      </c>
      <c r="D85" s="20">
        <v>5</v>
      </c>
      <c r="E85" s="20">
        <v>13</v>
      </c>
      <c r="F85" s="20">
        <v>63</v>
      </c>
      <c r="G85" s="20"/>
      <c r="H85" s="20"/>
      <c r="I85" s="21"/>
      <c r="J85" s="22"/>
    </row>
    <row r="86" spans="1:10" ht="15">
      <c r="A86" s="20">
        <v>85</v>
      </c>
      <c r="B86" s="21" t="s">
        <v>135</v>
      </c>
      <c r="C86" s="21" t="s">
        <v>70</v>
      </c>
      <c r="D86" s="20">
        <v>11</v>
      </c>
      <c r="E86" s="20">
        <v>19</v>
      </c>
      <c r="F86" s="20">
        <v>71</v>
      </c>
      <c r="G86" s="20"/>
      <c r="H86" s="20"/>
      <c r="I86" s="21"/>
      <c r="J86" s="22"/>
    </row>
    <row r="87" spans="1:10" ht="15">
      <c r="A87" s="20">
        <v>86</v>
      </c>
      <c r="B87" s="21" t="s">
        <v>26</v>
      </c>
      <c r="C87" s="21" t="s">
        <v>25</v>
      </c>
      <c r="D87" s="20">
        <v>-6</v>
      </c>
      <c r="E87" s="20">
        <v>8</v>
      </c>
      <c r="F87" s="20">
        <v>67</v>
      </c>
      <c r="G87" s="20"/>
      <c r="H87" s="20"/>
      <c r="I87" s="21"/>
      <c r="J87" s="22"/>
    </row>
    <row r="88" spans="1:10" ht="15">
      <c r="A88" s="20">
        <v>87</v>
      </c>
      <c r="B88" s="21" t="s">
        <v>38</v>
      </c>
      <c r="C88" s="21" t="s">
        <v>39</v>
      </c>
      <c r="D88" s="20">
        <v>-2</v>
      </c>
      <c r="E88" s="20">
        <v>20</v>
      </c>
      <c r="F88" s="20">
        <v>88</v>
      </c>
      <c r="G88" s="20"/>
      <c r="H88" s="20"/>
      <c r="I88" s="21"/>
      <c r="J88" s="22"/>
    </row>
    <row r="89" spans="1:10" ht="15">
      <c r="A89" s="20">
        <v>88</v>
      </c>
      <c r="B89" s="21" t="s">
        <v>180</v>
      </c>
      <c r="C89" s="21" t="s">
        <v>7</v>
      </c>
      <c r="D89" s="20">
        <v>5</v>
      </c>
      <c r="E89" s="20">
        <v>6</v>
      </c>
      <c r="F89" s="20">
        <v>58</v>
      </c>
      <c r="G89" s="20"/>
      <c r="H89" s="20"/>
      <c r="I89" s="21"/>
      <c r="J89" s="22"/>
    </row>
    <row r="90" spans="1:10" ht="15">
      <c r="A90" s="20">
        <v>89</v>
      </c>
      <c r="B90" s="21" t="s">
        <v>8</v>
      </c>
      <c r="C90" s="21" t="s">
        <v>46</v>
      </c>
      <c r="D90" s="20">
        <v>0</v>
      </c>
      <c r="E90" s="20">
        <v>11</v>
      </c>
      <c r="F90" s="20">
        <v>77</v>
      </c>
      <c r="G90" s="20"/>
      <c r="H90" s="20"/>
      <c r="I90" s="21"/>
      <c r="J90" s="22"/>
    </row>
    <row r="91" spans="1:10" ht="15">
      <c r="A91" s="20">
        <v>90</v>
      </c>
      <c r="B91" s="21" t="s">
        <v>181</v>
      </c>
      <c r="C91" s="21" t="s">
        <v>182</v>
      </c>
      <c r="D91" s="20">
        <v>1</v>
      </c>
      <c r="E91" s="20">
        <v>10</v>
      </c>
      <c r="F91" s="20">
        <v>72</v>
      </c>
      <c r="G91" s="20"/>
      <c r="H91" s="20"/>
      <c r="I91" s="21"/>
      <c r="J91" s="22"/>
    </row>
    <row r="92" spans="1:10" ht="15">
      <c r="A92" s="20">
        <v>91</v>
      </c>
      <c r="B92" s="21" t="s">
        <v>8</v>
      </c>
      <c r="C92" s="21" t="s">
        <v>108</v>
      </c>
      <c r="D92" s="20">
        <v>5</v>
      </c>
      <c r="E92" s="20">
        <v>7</v>
      </c>
      <c r="F92" s="20">
        <v>70</v>
      </c>
      <c r="G92" s="20"/>
      <c r="H92" s="20"/>
      <c r="I92" s="21"/>
      <c r="J92" s="22"/>
    </row>
    <row r="93" spans="1:10" ht="15">
      <c r="A93" s="20">
        <v>92</v>
      </c>
      <c r="B93" s="21" t="s">
        <v>135</v>
      </c>
      <c r="C93" s="21" t="s">
        <v>25</v>
      </c>
      <c r="D93" s="20">
        <v>-6</v>
      </c>
      <c r="E93" s="20">
        <v>6</v>
      </c>
      <c r="F93" s="20">
        <v>75</v>
      </c>
      <c r="G93" s="20"/>
      <c r="H93" s="20"/>
      <c r="I93" s="21"/>
      <c r="J93" s="22"/>
    </row>
    <row r="94" spans="1:10" ht="15">
      <c r="A94" s="20">
        <v>93</v>
      </c>
      <c r="B94" s="21" t="s">
        <v>8</v>
      </c>
      <c r="C94" s="21" t="s">
        <v>183</v>
      </c>
      <c r="D94" s="20">
        <v>-3</v>
      </c>
      <c r="E94" s="20">
        <v>12</v>
      </c>
      <c r="F94" s="20">
        <v>77</v>
      </c>
      <c r="G94" s="20"/>
      <c r="H94" s="20"/>
      <c r="I94" s="21"/>
      <c r="J94" s="22"/>
    </row>
    <row r="95" spans="1:10" ht="15">
      <c r="A95" s="20">
        <v>94</v>
      </c>
      <c r="B95" s="21" t="s">
        <v>91</v>
      </c>
      <c r="C95" s="21" t="s">
        <v>33</v>
      </c>
      <c r="D95" s="20">
        <v>5</v>
      </c>
      <c r="E95" s="20">
        <v>9</v>
      </c>
      <c r="F95" s="20">
        <v>73</v>
      </c>
      <c r="G95" s="20"/>
      <c r="H95" s="20"/>
      <c r="I95" s="21"/>
      <c r="J95" s="22"/>
    </row>
    <row r="96" spans="1:10" ht="15">
      <c r="A96" s="20">
        <v>95</v>
      </c>
      <c r="B96" s="21" t="s">
        <v>74</v>
      </c>
      <c r="C96" s="21" t="s">
        <v>75</v>
      </c>
      <c r="D96" s="20">
        <v>-1</v>
      </c>
      <c r="E96" s="20">
        <v>1</v>
      </c>
      <c r="F96" s="20">
        <v>78</v>
      </c>
      <c r="G96" s="20"/>
      <c r="H96" s="20"/>
      <c r="I96" s="21"/>
      <c r="J96" s="22"/>
    </row>
    <row r="97" spans="1:10" ht="15">
      <c r="A97" s="20">
        <v>96</v>
      </c>
      <c r="B97" s="21" t="s">
        <v>184</v>
      </c>
      <c r="C97" s="21" t="s">
        <v>185</v>
      </c>
      <c r="D97" s="20">
        <v>2</v>
      </c>
      <c r="E97" s="20">
        <v>8</v>
      </c>
      <c r="F97" s="20">
        <v>53</v>
      </c>
      <c r="G97" s="20"/>
      <c r="H97" s="20"/>
      <c r="I97" s="21"/>
      <c r="J97" s="22"/>
    </row>
    <row r="98" spans="1:10" ht="15">
      <c r="A98" s="20">
        <v>97</v>
      </c>
      <c r="B98" s="21" t="s">
        <v>17</v>
      </c>
      <c r="C98" s="21" t="s">
        <v>16</v>
      </c>
      <c r="D98" s="20">
        <v>-1</v>
      </c>
      <c r="E98" s="20">
        <v>17</v>
      </c>
      <c r="F98" s="20">
        <v>47</v>
      </c>
      <c r="G98" s="20"/>
      <c r="H98" s="20"/>
      <c r="I98" s="21"/>
      <c r="J98" s="22"/>
    </row>
    <row r="99" spans="1:10" ht="15">
      <c r="A99" s="20">
        <v>98</v>
      </c>
      <c r="B99" s="21" t="s">
        <v>135</v>
      </c>
      <c r="C99" s="21" t="s">
        <v>82</v>
      </c>
      <c r="D99" s="20">
        <v>-2</v>
      </c>
      <c r="E99" s="20">
        <v>16</v>
      </c>
      <c r="F99" s="20">
        <v>63</v>
      </c>
      <c r="G99" s="20"/>
      <c r="H99" s="20"/>
      <c r="I99" s="21"/>
      <c r="J99" s="22"/>
    </row>
    <row r="100" spans="1:10" ht="15">
      <c r="A100" s="20">
        <v>99</v>
      </c>
      <c r="B100" s="21" t="s">
        <v>17</v>
      </c>
      <c r="C100" s="21" t="s">
        <v>186</v>
      </c>
      <c r="D100" s="20">
        <v>-9</v>
      </c>
      <c r="E100" s="20">
        <v>9</v>
      </c>
      <c r="F100" s="20">
        <v>73</v>
      </c>
      <c r="G100" s="20"/>
      <c r="H100" s="20"/>
      <c r="I100" s="21"/>
      <c r="J100" s="22"/>
    </row>
    <row r="101" spans="1:10" ht="15">
      <c r="A101" s="20">
        <v>100</v>
      </c>
      <c r="B101" s="21" t="s">
        <v>76</v>
      </c>
      <c r="C101" s="21" t="s">
        <v>16</v>
      </c>
      <c r="D101" s="20">
        <v>-6</v>
      </c>
      <c r="E101" s="20">
        <v>6</v>
      </c>
      <c r="F101" s="20">
        <v>67</v>
      </c>
      <c r="G101" s="20"/>
      <c r="H101" s="20"/>
      <c r="I101" s="21"/>
      <c r="J101" s="22"/>
    </row>
    <row r="102" spans="1:10" ht="15">
      <c r="A102" s="20">
        <v>101</v>
      </c>
      <c r="B102" s="21" t="s">
        <v>17</v>
      </c>
      <c r="C102" s="21" t="s">
        <v>71</v>
      </c>
      <c r="D102" s="20">
        <v>-8</v>
      </c>
      <c r="E102" s="20">
        <v>14</v>
      </c>
      <c r="F102" s="20">
        <v>79</v>
      </c>
      <c r="G102" s="20"/>
      <c r="H102" s="20"/>
      <c r="I102" s="21"/>
      <c r="J102" s="22"/>
    </row>
    <row r="103" spans="1:10" ht="15">
      <c r="A103" s="20">
        <v>102</v>
      </c>
      <c r="B103" s="21" t="s">
        <v>187</v>
      </c>
      <c r="C103" s="21" t="s">
        <v>89</v>
      </c>
      <c r="D103" s="20">
        <v>-6</v>
      </c>
      <c r="E103" s="20">
        <v>10</v>
      </c>
      <c r="F103" s="20">
        <v>80</v>
      </c>
      <c r="G103" s="20"/>
      <c r="H103" s="20"/>
      <c r="I103" s="21"/>
      <c r="J103" s="22"/>
    </row>
    <row r="104" spans="1:10" ht="15">
      <c r="A104" s="20">
        <v>103</v>
      </c>
      <c r="B104" s="21" t="s">
        <v>131</v>
      </c>
      <c r="C104" s="21" t="s">
        <v>188</v>
      </c>
      <c r="D104" s="20">
        <v>-15</v>
      </c>
      <c r="E104" s="20">
        <v>9</v>
      </c>
      <c r="F104" s="20">
        <v>63</v>
      </c>
      <c r="G104" s="20"/>
      <c r="H104" s="20"/>
      <c r="I104" s="21"/>
      <c r="J104" s="22"/>
    </row>
    <row r="105" spans="1:10" ht="15">
      <c r="A105" s="20">
        <v>104</v>
      </c>
      <c r="B105" s="21" t="s">
        <v>189</v>
      </c>
      <c r="C105" s="21" t="s">
        <v>190</v>
      </c>
      <c r="D105" s="20">
        <v>-10</v>
      </c>
      <c r="E105" s="20">
        <v>7</v>
      </c>
      <c r="F105" s="20">
        <v>70</v>
      </c>
      <c r="G105" s="20"/>
      <c r="H105" s="20"/>
      <c r="I105" s="21"/>
      <c r="J105" s="22"/>
    </row>
    <row r="106" spans="1:10" ht="15">
      <c r="A106" s="20">
        <v>105</v>
      </c>
      <c r="B106" s="21" t="s">
        <v>8</v>
      </c>
      <c r="C106" s="21" t="s">
        <v>191</v>
      </c>
      <c r="D106" s="20">
        <v>-8</v>
      </c>
      <c r="E106" s="20">
        <v>18</v>
      </c>
      <c r="F106" s="20">
        <v>77</v>
      </c>
      <c r="G106" s="20"/>
      <c r="H106" s="20"/>
      <c r="I106" s="21"/>
      <c r="J106" s="22"/>
    </row>
    <row r="107" spans="1:10" ht="15">
      <c r="A107" s="20">
        <v>106</v>
      </c>
      <c r="B107" s="21" t="s">
        <v>8</v>
      </c>
      <c r="C107" s="21" t="s">
        <v>45</v>
      </c>
      <c r="D107" s="20">
        <v>-14</v>
      </c>
      <c r="E107" s="20">
        <v>15</v>
      </c>
      <c r="F107" s="20">
        <v>57</v>
      </c>
      <c r="G107" s="20"/>
      <c r="H107" s="20"/>
      <c r="I107" s="21"/>
      <c r="J107" s="22"/>
    </row>
    <row r="108" spans="1:10" ht="15">
      <c r="A108" s="20">
        <v>107</v>
      </c>
      <c r="B108" s="21" t="s">
        <v>8</v>
      </c>
      <c r="C108" s="21" t="s">
        <v>192</v>
      </c>
      <c r="D108" s="20">
        <v>-4</v>
      </c>
      <c r="E108" s="20">
        <v>3</v>
      </c>
      <c r="F108" s="20">
        <v>30</v>
      </c>
      <c r="G108" s="20"/>
      <c r="H108" s="20"/>
      <c r="I108" s="21"/>
      <c r="J108" s="22"/>
    </row>
    <row r="109" spans="1:10" ht="15">
      <c r="A109" s="20">
        <v>108</v>
      </c>
      <c r="B109" s="21"/>
      <c r="C109" s="21"/>
      <c r="D109" s="20"/>
      <c r="E109" s="20"/>
      <c r="F109" s="20"/>
      <c r="G109" s="20"/>
      <c r="H109" s="20"/>
      <c r="I109" s="21"/>
      <c r="J109" s="22"/>
    </row>
    <row r="110" spans="1:10" ht="15">
      <c r="A110" s="20">
        <v>109</v>
      </c>
      <c r="B110" s="21"/>
      <c r="C110" s="21"/>
      <c r="D110" s="20"/>
      <c r="E110" s="20"/>
      <c r="F110" s="20"/>
      <c r="G110" s="20"/>
      <c r="H110" s="20"/>
      <c r="I110" s="21"/>
      <c r="J110" s="22"/>
    </row>
    <row r="111" spans="1:10" ht="15">
      <c r="A111" s="20">
        <v>110</v>
      </c>
      <c r="B111" s="21"/>
      <c r="C111" s="21"/>
      <c r="D111" s="20"/>
      <c r="E111" s="20"/>
      <c r="F111" s="20"/>
      <c r="G111" s="20"/>
      <c r="H111" s="20"/>
      <c r="I111" s="21"/>
      <c r="J111" s="22"/>
    </row>
    <row r="112" spans="1:10" ht="15">
      <c r="A112" s="20">
        <v>111</v>
      </c>
      <c r="B112" s="21"/>
      <c r="C112" s="21"/>
      <c r="D112" s="20"/>
      <c r="E112" s="20"/>
      <c r="F112" s="20"/>
      <c r="G112" s="20"/>
      <c r="H112" s="20"/>
      <c r="I112" s="21"/>
      <c r="J112" s="22"/>
    </row>
    <row r="113" spans="1:10" ht="15">
      <c r="A113" s="20">
        <v>112</v>
      </c>
      <c r="B113" s="21"/>
      <c r="C113" s="21"/>
      <c r="D113" s="20"/>
      <c r="E113" s="20"/>
      <c r="F113" s="20"/>
      <c r="G113" s="20"/>
      <c r="H113" s="20"/>
      <c r="I113" s="21"/>
      <c r="J113" s="22"/>
    </row>
    <row r="114" spans="1:10" ht="15">
      <c r="A114" s="20">
        <v>113</v>
      </c>
      <c r="B114" s="21"/>
      <c r="C114" s="21"/>
      <c r="D114" s="20"/>
      <c r="E114" s="20"/>
      <c r="F114" s="20"/>
      <c r="G114" s="20"/>
      <c r="H114" s="20"/>
      <c r="I114" s="21"/>
      <c r="J114" s="22"/>
    </row>
    <row r="115" spans="1:10" ht="15">
      <c r="A115" s="20">
        <v>114</v>
      </c>
      <c r="B115" s="21"/>
      <c r="C115" s="21"/>
      <c r="D115" s="20"/>
      <c r="E115" s="20"/>
      <c r="F115" s="20"/>
      <c r="G115" s="20"/>
      <c r="H115" s="20"/>
      <c r="I115" s="21"/>
      <c r="J115" s="22"/>
    </row>
    <row r="116" spans="1:10" ht="15">
      <c r="A116" s="20">
        <v>115</v>
      </c>
      <c r="B116" s="21"/>
      <c r="C116" s="21"/>
      <c r="D116" s="20"/>
      <c r="E116" s="20"/>
      <c r="F116" s="20"/>
      <c r="G116" s="20"/>
      <c r="H116" s="20"/>
      <c r="I116" s="21"/>
      <c r="J116" s="22"/>
    </row>
    <row r="117" spans="1:10" ht="15">
      <c r="A117" s="20">
        <v>116</v>
      </c>
      <c r="B117" s="21"/>
      <c r="C117" s="21"/>
      <c r="D117" s="20"/>
      <c r="E117" s="20"/>
      <c r="F117" s="20"/>
      <c r="G117" s="20"/>
      <c r="H117" s="20"/>
      <c r="I117" s="21"/>
      <c r="J117" s="22"/>
    </row>
    <row r="118" spans="1:10" ht="15">
      <c r="A118" s="20">
        <v>117</v>
      </c>
      <c r="B118" s="21"/>
      <c r="C118" s="21"/>
      <c r="D118" s="20"/>
      <c r="E118" s="20"/>
      <c r="F118" s="20"/>
      <c r="G118" s="20"/>
      <c r="H118" s="20"/>
      <c r="I118" s="21"/>
      <c r="J118" s="22"/>
    </row>
    <row r="119" spans="1:10" ht="15">
      <c r="A119" s="20">
        <v>118</v>
      </c>
      <c r="B119" s="21"/>
      <c r="C119" s="21"/>
      <c r="D119" s="20"/>
      <c r="E119" s="20"/>
      <c r="F119" s="20"/>
      <c r="G119" s="20"/>
      <c r="H119" s="20"/>
      <c r="I119" s="21"/>
      <c r="J119" s="22"/>
    </row>
    <row r="120" spans="1:10" ht="15">
      <c r="A120" s="20">
        <v>119</v>
      </c>
      <c r="B120" s="21"/>
      <c r="C120" s="21"/>
      <c r="D120" s="20"/>
      <c r="E120" s="20"/>
      <c r="F120" s="20"/>
      <c r="G120" s="20"/>
      <c r="H120" s="20"/>
      <c r="I120" s="21"/>
      <c r="J120" s="22"/>
    </row>
    <row r="121" spans="1:10" ht="15">
      <c r="A121" s="20">
        <v>120</v>
      </c>
      <c r="B121" s="21"/>
      <c r="C121" s="21"/>
      <c r="D121" s="20"/>
      <c r="E121" s="20"/>
      <c r="F121" s="20"/>
      <c r="G121" s="20"/>
      <c r="H121" s="20"/>
      <c r="I121" s="21"/>
      <c r="J121" s="22"/>
    </row>
    <row r="122" spans="1:10" ht="15">
      <c r="A122" s="20">
        <v>121</v>
      </c>
      <c r="B122" s="21"/>
      <c r="C122" s="21"/>
      <c r="D122" s="20"/>
      <c r="E122" s="20"/>
      <c r="F122" s="20"/>
      <c r="G122" s="20"/>
      <c r="H122" s="20"/>
      <c r="I122" s="21"/>
      <c r="J122" s="22"/>
    </row>
    <row r="123" spans="1:10" ht="15">
      <c r="A123" s="20">
        <v>122</v>
      </c>
      <c r="B123" s="21"/>
      <c r="C123" s="21"/>
      <c r="D123" s="20"/>
      <c r="E123" s="20"/>
      <c r="F123" s="20"/>
      <c r="G123" s="20"/>
      <c r="H123" s="20"/>
      <c r="I123" s="21"/>
      <c r="J123" s="22"/>
    </row>
    <row r="124" spans="1:10" ht="15">
      <c r="A124" s="20">
        <v>123</v>
      </c>
      <c r="B124" s="21"/>
      <c r="C124" s="21"/>
      <c r="D124" s="20"/>
      <c r="E124" s="20"/>
      <c r="F124" s="20"/>
      <c r="G124" s="20"/>
      <c r="H124" s="20"/>
      <c r="I124" s="21"/>
      <c r="J124" s="22"/>
    </row>
    <row r="125" spans="1:10" ht="15">
      <c r="A125" s="20">
        <v>124</v>
      </c>
      <c r="B125" s="21"/>
      <c r="C125" s="21"/>
      <c r="D125" s="20"/>
      <c r="E125" s="20"/>
      <c r="F125" s="20"/>
      <c r="G125" s="20"/>
      <c r="H125" s="20"/>
      <c r="I125" s="21"/>
      <c r="J125" s="22"/>
    </row>
    <row r="126" spans="1:10" ht="15">
      <c r="A126" s="20">
        <v>125</v>
      </c>
      <c r="B126" s="21"/>
      <c r="C126" s="21"/>
      <c r="D126" s="20"/>
      <c r="E126" s="20"/>
      <c r="F126" s="20"/>
      <c r="G126" s="20"/>
      <c r="H126" s="20"/>
      <c r="I126" s="21"/>
      <c r="J126" s="22"/>
    </row>
    <row r="127" spans="1:10" ht="15">
      <c r="A127" s="20">
        <v>126</v>
      </c>
      <c r="B127" s="21"/>
      <c r="C127" s="21"/>
      <c r="D127" s="20"/>
      <c r="E127" s="20"/>
      <c r="F127" s="20"/>
      <c r="G127" s="20"/>
      <c r="H127" s="20"/>
      <c r="I127" s="21"/>
      <c r="J127" s="22"/>
    </row>
    <row r="128" spans="1:10" ht="15">
      <c r="A128" s="20">
        <v>127</v>
      </c>
      <c r="B128" s="21"/>
      <c r="C128" s="21"/>
      <c r="D128" s="20"/>
      <c r="E128" s="20"/>
      <c r="F128" s="20"/>
      <c r="G128" s="20"/>
      <c r="H128" s="20"/>
      <c r="I128" s="21"/>
      <c r="J128" s="22"/>
    </row>
    <row r="129" spans="1:10" ht="15">
      <c r="A129" s="20">
        <v>128</v>
      </c>
      <c r="B129" s="21"/>
      <c r="C129" s="21"/>
      <c r="D129" s="20"/>
      <c r="E129" s="20"/>
      <c r="F129" s="20"/>
      <c r="G129" s="20"/>
      <c r="H129" s="20"/>
      <c r="I129" s="21"/>
      <c r="J129" s="22"/>
    </row>
    <row r="130" spans="1:10" ht="15">
      <c r="A130" s="20">
        <v>129</v>
      </c>
      <c r="B130" s="21"/>
      <c r="C130" s="21"/>
      <c r="D130" s="20"/>
      <c r="E130" s="20"/>
      <c r="F130" s="20"/>
      <c r="G130" s="20"/>
      <c r="H130" s="20"/>
      <c r="I130" s="21"/>
      <c r="J130" s="22"/>
    </row>
    <row r="131" spans="1:10" ht="15">
      <c r="A131" s="20">
        <v>130</v>
      </c>
      <c r="B131" s="21"/>
      <c r="C131" s="21"/>
      <c r="D131" s="20"/>
      <c r="E131" s="20"/>
      <c r="F131" s="20"/>
      <c r="G131" s="20"/>
      <c r="H131" s="20"/>
      <c r="I131" s="21"/>
      <c r="J131" s="22"/>
    </row>
    <row r="132" spans="1:10" ht="15">
      <c r="A132" s="20">
        <v>131</v>
      </c>
      <c r="B132" s="21"/>
      <c r="C132" s="21"/>
      <c r="D132" s="20"/>
      <c r="E132" s="20"/>
      <c r="F132" s="20"/>
      <c r="G132" s="20"/>
      <c r="H132" s="20"/>
      <c r="I132" s="21"/>
      <c r="J132" s="22"/>
    </row>
    <row r="133" spans="1:10" ht="15">
      <c r="A133" s="20">
        <v>132</v>
      </c>
      <c r="B133" s="21"/>
      <c r="C133" s="21"/>
      <c r="D133" s="20"/>
      <c r="E133" s="20"/>
      <c r="F133" s="20"/>
      <c r="G133" s="20"/>
      <c r="H133" s="20"/>
      <c r="I133" s="21"/>
      <c r="J133" s="22"/>
    </row>
    <row r="134" spans="1:10" ht="15">
      <c r="A134" s="20">
        <v>133</v>
      </c>
      <c r="B134" s="21"/>
      <c r="C134" s="21"/>
      <c r="D134" s="20"/>
      <c r="E134" s="20"/>
      <c r="F134" s="20"/>
      <c r="G134" s="20"/>
      <c r="H134" s="20"/>
      <c r="I134" s="21"/>
      <c r="J134" s="22"/>
    </row>
    <row r="135" spans="1:10" ht="15">
      <c r="A135" s="20">
        <v>134</v>
      </c>
      <c r="B135" s="21"/>
      <c r="C135" s="21"/>
      <c r="D135" s="20"/>
      <c r="E135" s="20"/>
      <c r="F135" s="20"/>
      <c r="G135" s="20"/>
      <c r="H135" s="20"/>
      <c r="I135" s="21"/>
      <c r="J135" s="22"/>
    </row>
    <row r="136" spans="1:10" ht="15">
      <c r="A136" s="20">
        <v>135</v>
      </c>
      <c r="B136" s="21"/>
      <c r="C136" s="21"/>
      <c r="D136" s="20"/>
      <c r="E136" s="20"/>
      <c r="F136" s="20"/>
      <c r="G136" s="20"/>
      <c r="H136" s="20"/>
      <c r="I136" s="21"/>
      <c r="J136" s="22"/>
    </row>
    <row r="137" spans="1:10" ht="15">
      <c r="A137" s="20">
        <v>136</v>
      </c>
      <c r="B137" s="21"/>
      <c r="C137" s="21"/>
      <c r="D137" s="20"/>
      <c r="E137" s="20"/>
      <c r="F137" s="20"/>
      <c r="G137" s="20"/>
      <c r="H137" s="20"/>
      <c r="I137" s="21"/>
      <c r="J137" s="22"/>
    </row>
    <row r="138" spans="1:10" ht="15">
      <c r="A138" s="20">
        <v>137</v>
      </c>
      <c r="B138" s="21"/>
      <c r="C138" s="21"/>
      <c r="D138" s="20"/>
      <c r="E138" s="20"/>
      <c r="F138" s="20"/>
      <c r="G138" s="20"/>
      <c r="H138" s="20"/>
      <c r="I138" s="21"/>
      <c r="J138" s="22"/>
    </row>
    <row r="139" spans="1:10" ht="15">
      <c r="A139" s="20">
        <v>138</v>
      </c>
      <c r="B139" s="21"/>
      <c r="C139" s="21"/>
      <c r="D139" s="20"/>
      <c r="E139" s="20"/>
      <c r="F139" s="20"/>
      <c r="G139" s="20"/>
      <c r="H139" s="20"/>
      <c r="I139" s="21"/>
      <c r="J139" s="22"/>
    </row>
    <row r="140" spans="1:10" ht="15">
      <c r="A140" s="20">
        <v>139</v>
      </c>
      <c r="B140" s="21"/>
      <c r="C140" s="21"/>
      <c r="D140" s="20"/>
      <c r="E140" s="20"/>
      <c r="F140" s="20"/>
      <c r="G140" s="20"/>
      <c r="H140" s="20"/>
      <c r="I140" s="21"/>
      <c r="J140" s="22"/>
    </row>
    <row r="141" spans="1:10" ht="15">
      <c r="A141" s="20">
        <v>140</v>
      </c>
      <c r="B141" s="21"/>
      <c r="C141" s="21"/>
      <c r="D141" s="20"/>
      <c r="E141" s="20"/>
      <c r="F141" s="20"/>
      <c r="G141" s="20"/>
      <c r="H141" s="20"/>
      <c r="I141" s="21"/>
      <c r="J141" s="22"/>
    </row>
    <row r="142" spans="1:10" ht="15">
      <c r="A142" s="20">
        <v>141</v>
      </c>
      <c r="B142" s="21"/>
      <c r="C142" s="21"/>
      <c r="D142" s="20"/>
      <c r="E142" s="20"/>
      <c r="F142" s="20"/>
      <c r="G142" s="20"/>
      <c r="H142" s="20"/>
      <c r="I142" s="21"/>
      <c r="J142" s="22"/>
    </row>
    <row r="143" spans="1:10" ht="15">
      <c r="A143" s="20">
        <v>142</v>
      </c>
      <c r="B143" s="21"/>
      <c r="C143" s="21"/>
      <c r="D143" s="20"/>
      <c r="E143" s="20"/>
      <c r="F143" s="20"/>
      <c r="G143" s="20"/>
      <c r="H143" s="20"/>
      <c r="I143" s="21"/>
      <c r="J143" s="22"/>
    </row>
    <row r="144" spans="1:10" ht="15">
      <c r="A144" s="20">
        <v>143</v>
      </c>
      <c r="B144" s="21"/>
      <c r="C144" s="21"/>
      <c r="D144" s="20"/>
      <c r="E144" s="20"/>
      <c r="F144" s="20"/>
      <c r="G144" s="20"/>
      <c r="H144" s="20"/>
      <c r="I144" s="21"/>
      <c r="J144" s="22"/>
    </row>
    <row r="145" spans="1:10" ht="15">
      <c r="A145" s="20">
        <v>144</v>
      </c>
      <c r="B145" s="21"/>
      <c r="C145" s="21"/>
      <c r="D145" s="20"/>
      <c r="E145" s="20"/>
      <c r="F145" s="20"/>
      <c r="G145" s="20"/>
      <c r="H145" s="20"/>
      <c r="I145" s="21"/>
      <c r="J145" s="22"/>
    </row>
    <row r="146" spans="1:10" ht="15">
      <c r="A146" s="20">
        <v>145</v>
      </c>
      <c r="B146" s="21"/>
      <c r="C146" s="21"/>
      <c r="D146" s="20"/>
      <c r="E146" s="20"/>
      <c r="F146" s="20"/>
      <c r="G146" s="20"/>
      <c r="H146" s="20"/>
      <c r="I146" s="21"/>
      <c r="J146" s="22"/>
    </row>
    <row r="147" spans="1:10" ht="15">
      <c r="A147" s="20">
        <v>146</v>
      </c>
      <c r="B147" s="21"/>
      <c r="C147" s="21"/>
      <c r="D147" s="20"/>
      <c r="E147" s="20"/>
      <c r="F147" s="20"/>
      <c r="G147" s="20"/>
      <c r="H147" s="20"/>
      <c r="I147" s="21"/>
      <c r="J147" s="22"/>
    </row>
    <row r="148" spans="1:10" ht="15">
      <c r="A148" s="20">
        <v>147</v>
      </c>
      <c r="B148" s="21"/>
      <c r="C148" s="21"/>
      <c r="D148" s="20"/>
      <c r="E148" s="20"/>
      <c r="F148" s="20"/>
      <c r="G148" s="20"/>
      <c r="H148" s="20"/>
      <c r="I148" s="21"/>
      <c r="J148" s="22"/>
    </row>
    <row r="149" spans="1:10" ht="15">
      <c r="A149" s="20">
        <v>148</v>
      </c>
      <c r="B149" s="21"/>
      <c r="C149" s="21"/>
      <c r="D149" s="20"/>
      <c r="E149" s="20"/>
      <c r="F149" s="20"/>
      <c r="G149" s="20"/>
      <c r="H149" s="20"/>
      <c r="I149" s="21"/>
      <c r="J149" s="22"/>
    </row>
    <row r="150" spans="1:10" ht="15">
      <c r="A150" s="20">
        <v>149</v>
      </c>
      <c r="B150" s="21"/>
      <c r="C150" s="21"/>
      <c r="D150" s="20"/>
      <c r="E150" s="20"/>
      <c r="F150" s="20"/>
      <c r="G150" s="20"/>
      <c r="H150" s="20"/>
      <c r="I150" s="21"/>
      <c r="J150" s="2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40">
      <selection activeCell="C53" sqref="C53"/>
    </sheetView>
  </sheetViews>
  <sheetFormatPr defaultColWidth="11.421875" defaultRowHeight="15"/>
  <cols>
    <col min="1" max="1" width="11.421875" style="15" customWidth="1"/>
    <col min="2" max="2" width="6.140625" style="14" bestFit="1" customWidth="1"/>
    <col min="3" max="3" width="5.8515625" style="14" bestFit="1" customWidth="1"/>
    <col min="4" max="4" width="17.7109375" style="15" customWidth="1"/>
    <col min="5" max="5" width="11.421875" style="15" customWidth="1"/>
    <col min="6" max="6" width="8.28125" style="14" bestFit="1" customWidth="1"/>
    <col min="7" max="7" width="8.57421875" style="14" bestFit="1" customWidth="1"/>
    <col min="8" max="8" width="14.00390625" style="16" hidden="1" customWidth="1"/>
    <col min="9" max="9" width="9.7109375" style="16" bestFit="1" customWidth="1"/>
    <col min="10" max="10" width="8.28125" style="16" bestFit="1" customWidth="1"/>
    <col min="11" max="11" width="5.00390625" style="31" bestFit="1" customWidth="1"/>
    <col min="12" max="16384" width="11.421875" style="15" customWidth="1"/>
  </cols>
  <sheetData>
    <row r="1" spans="1:12" s="30" customFormat="1" ht="17.25">
      <c r="A1" s="15"/>
      <c r="B1" s="32" t="s">
        <v>55</v>
      </c>
      <c r="C1" s="32" t="s">
        <v>72</v>
      </c>
      <c r="D1" s="32" t="s">
        <v>0</v>
      </c>
      <c r="E1" s="32" t="s">
        <v>19</v>
      </c>
      <c r="F1" s="32" t="s">
        <v>100</v>
      </c>
      <c r="G1" s="32" t="s">
        <v>11</v>
      </c>
      <c r="H1" s="32"/>
      <c r="I1" s="32" t="s">
        <v>11</v>
      </c>
      <c r="J1" s="33" t="s">
        <v>93</v>
      </c>
      <c r="K1" s="34" t="s">
        <v>56</v>
      </c>
      <c r="L1" s="15"/>
    </row>
    <row r="2" spans="2:11" ht="15">
      <c r="B2" s="14">
        <v>1</v>
      </c>
      <c r="C2" s="14">
        <v>12</v>
      </c>
      <c r="D2" s="15" t="s">
        <v>24</v>
      </c>
      <c r="E2" s="15" t="s">
        <v>48</v>
      </c>
      <c r="F2" s="14">
        <v>-5</v>
      </c>
      <c r="G2" s="14">
        <v>71</v>
      </c>
      <c r="H2" s="16">
        <f>289-F2</f>
        <v>294</v>
      </c>
      <c r="I2" s="31">
        <f aca="true" t="shared" si="0" ref="I2:I33">+F2+G2</f>
        <v>66</v>
      </c>
      <c r="J2" s="16">
        <f>SUM(I2:I6)/5</f>
        <v>67.2</v>
      </c>
      <c r="K2" s="31">
        <v>20</v>
      </c>
    </row>
    <row r="3" spans="2:11" ht="15">
      <c r="B3" s="14">
        <v>1</v>
      </c>
      <c r="C3" s="14">
        <v>12</v>
      </c>
      <c r="D3" s="15" t="s">
        <v>114</v>
      </c>
      <c r="E3" s="15" t="s">
        <v>115</v>
      </c>
      <c r="F3" s="14">
        <v>2</v>
      </c>
      <c r="G3" s="14">
        <v>62</v>
      </c>
      <c r="H3" s="16">
        <f>289-F3</f>
        <v>287</v>
      </c>
      <c r="I3" s="31">
        <f t="shared" si="0"/>
        <v>64</v>
      </c>
      <c r="J3" s="16">
        <f>SUM(I2:I6)/5</f>
        <v>67.2</v>
      </c>
      <c r="K3" s="31">
        <v>20</v>
      </c>
    </row>
    <row r="4" spans="2:11" ht="15">
      <c r="B4" s="14">
        <v>1</v>
      </c>
      <c r="C4" s="14">
        <v>12</v>
      </c>
      <c r="D4" s="15" t="s">
        <v>29</v>
      </c>
      <c r="E4" s="15" t="s">
        <v>107</v>
      </c>
      <c r="F4" s="14">
        <v>9</v>
      </c>
      <c r="G4" s="14">
        <v>61</v>
      </c>
      <c r="H4" s="16">
        <f>289-F4</f>
        <v>280</v>
      </c>
      <c r="I4" s="31">
        <f t="shared" si="0"/>
        <v>70</v>
      </c>
      <c r="J4" s="16">
        <f>SUM(I2:I6)/5</f>
        <v>67.2</v>
      </c>
      <c r="K4" s="31">
        <v>20</v>
      </c>
    </row>
    <row r="5" spans="2:11" ht="15">
      <c r="B5" s="14">
        <v>1</v>
      </c>
      <c r="C5" s="14">
        <v>12</v>
      </c>
      <c r="D5" s="15" t="s">
        <v>76</v>
      </c>
      <c r="E5" s="15" t="s">
        <v>18</v>
      </c>
      <c r="F5" s="14">
        <v>-5</v>
      </c>
      <c r="G5" s="14">
        <v>67</v>
      </c>
      <c r="I5" s="31">
        <f t="shared" si="0"/>
        <v>62</v>
      </c>
      <c r="J5" s="16">
        <f>SUM(I2:I6)/5</f>
        <v>67.2</v>
      </c>
      <c r="K5" s="31">
        <v>20</v>
      </c>
    </row>
    <row r="6" spans="2:11" ht="15">
      <c r="B6" s="11">
        <v>1</v>
      </c>
      <c r="C6" s="11">
        <v>12</v>
      </c>
      <c r="D6" s="12" t="s">
        <v>8</v>
      </c>
      <c r="E6" s="12" t="s">
        <v>183</v>
      </c>
      <c r="F6" s="11">
        <v>-3</v>
      </c>
      <c r="G6" s="11">
        <v>77</v>
      </c>
      <c r="H6" s="13"/>
      <c r="I6" s="17">
        <f t="shared" si="0"/>
        <v>74</v>
      </c>
      <c r="J6" s="13">
        <f>SUM(I2:I6)/5</f>
        <v>67.2</v>
      </c>
      <c r="K6" s="17">
        <v>20</v>
      </c>
    </row>
    <row r="7" spans="2:11" ht="15">
      <c r="B7" s="14">
        <v>2</v>
      </c>
      <c r="C7" s="14">
        <v>2</v>
      </c>
      <c r="D7" s="15" t="s">
        <v>87</v>
      </c>
      <c r="E7" s="15" t="s">
        <v>88</v>
      </c>
      <c r="F7" s="14">
        <v>5</v>
      </c>
      <c r="G7" s="14">
        <v>53</v>
      </c>
      <c r="H7" s="16">
        <f>289-F7</f>
        <v>284</v>
      </c>
      <c r="I7" s="31">
        <f t="shared" si="0"/>
        <v>58</v>
      </c>
      <c r="J7" s="16">
        <f>SUM(I7:I10)/4</f>
        <v>67</v>
      </c>
      <c r="K7" s="31">
        <v>18</v>
      </c>
    </row>
    <row r="8" spans="2:11" ht="15">
      <c r="B8" s="14">
        <v>2</v>
      </c>
      <c r="C8" s="14">
        <v>2</v>
      </c>
      <c r="D8" s="15" t="s">
        <v>8</v>
      </c>
      <c r="E8" s="15" t="s">
        <v>47</v>
      </c>
      <c r="F8" s="14">
        <v>1</v>
      </c>
      <c r="G8" s="14">
        <v>71</v>
      </c>
      <c r="H8" s="16">
        <f>289-F8</f>
        <v>288</v>
      </c>
      <c r="I8" s="31">
        <f t="shared" si="0"/>
        <v>72</v>
      </c>
      <c r="J8" s="16">
        <f>SUM(I7:I10)/4</f>
        <v>67</v>
      </c>
      <c r="K8" s="31">
        <v>18</v>
      </c>
    </row>
    <row r="9" spans="2:11" ht="15">
      <c r="B9" s="14">
        <v>2</v>
      </c>
      <c r="C9" s="14">
        <v>2</v>
      </c>
      <c r="D9" s="15" t="s">
        <v>4</v>
      </c>
      <c r="E9" s="15" t="s">
        <v>84</v>
      </c>
      <c r="F9" s="14">
        <v>18</v>
      </c>
      <c r="G9" s="14">
        <v>46</v>
      </c>
      <c r="I9" s="31">
        <f t="shared" si="0"/>
        <v>64</v>
      </c>
      <c r="J9" s="16">
        <f>SUM(I7:I10)/4</f>
        <v>67</v>
      </c>
      <c r="K9" s="31">
        <v>18</v>
      </c>
    </row>
    <row r="10" spans="2:11" ht="15">
      <c r="B10" s="11">
        <v>2</v>
      </c>
      <c r="C10" s="11">
        <v>2</v>
      </c>
      <c r="D10" s="12" t="s">
        <v>24</v>
      </c>
      <c r="E10" s="12" t="s">
        <v>134</v>
      </c>
      <c r="F10" s="11">
        <v>10</v>
      </c>
      <c r="G10" s="11">
        <v>64</v>
      </c>
      <c r="H10" s="13">
        <f>289-F10</f>
        <v>279</v>
      </c>
      <c r="I10" s="17">
        <f t="shared" si="0"/>
        <v>74</v>
      </c>
      <c r="J10" s="13">
        <f>SUM(I7:I10)/4</f>
        <v>67</v>
      </c>
      <c r="K10" s="17">
        <v>18</v>
      </c>
    </row>
    <row r="11" spans="2:11" ht="15">
      <c r="B11" s="14">
        <v>3</v>
      </c>
      <c r="C11" s="14">
        <v>18</v>
      </c>
      <c r="D11" s="15" t="s">
        <v>110</v>
      </c>
      <c r="E11" s="15" t="s">
        <v>111</v>
      </c>
      <c r="F11" s="14">
        <v>0</v>
      </c>
      <c r="G11" s="14">
        <v>61</v>
      </c>
      <c r="H11" s="16">
        <f>289-F11</f>
        <v>289</v>
      </c>
      <c r="I11" s="31">
        <f t="shared" si="0"/>
        <v>61</v>
      </c>
      <c r="J11" s="16">
        <f>SUM(I11:I15)/5</f>
        <v>66.6</v>
      </c>
      <c r="K11" s="31">
        <v>16</v>
      </c>
    </row>
    <row r="12" spans="2:11" ht="15">
      <c r="B12" s="14">
        <v>3</v>
      </c>
      <c r="C12" s="14">
        <v>18</v>
      </c>
      <c r="D12" s="15" t="s">
        <v>8</v>
      </c>
      <c r="E12" s="15" t="s">
        <v>113</v>
      </c>
      <c r="F12" s="14">
        <v>5</v>
      </c>
      <c r="G12" s="14">
        <v>61</v>
      </c>
      <c r="H12" s="16">
        <f>289-F12</f>
        <v>284</v>
      </c>
      <c r="I12" s="31">
        <f t="shared" si="0"/>
        <v>66</v>
      </c>
      <c r="J12" s="16">
        <f>SUM(I11:I15)/5</f>
        <v>66.6</v>
      </c>
      <c r="K12" s="31">
        <v>16</v>
      </c>
    </row>
    <row r="13" spans="2:11" ht="15">
      <c r="B13" s="14">
        <v>3</v>
      </c>
      <c r="C13" s="14">
        <v>18</v>
      </c>
      <c r="D13" s="15" t="s">
        <v>131</v>
      </c>
      <c r="E13" s="15" t="s">
        <v>53</v>
      </c>
      <c r="F13" s="14">
        <v>9</v>
      </c>
      <c r="G13" s="14">
        <v>73</v>
      </c>
      <c r="I13" s="31">
        <f t="shared" si="0"/>
        <v>82</v>
      </c>
      <c r="J13" s="16">
        <f>SUM(I11:I15)/5</f>
        <v>66.6</v>
      </c>
      <c r="K13" s="31">
        <v>16</v>
      </c>
    </row>
    <row r="14" spans="2:11" ht="15">
      <c r="B14" s="14">
        <v>3</v>
      </c>
      <c r="C14" s="14">
        <v>18</v>
      </c>
      <c r="D14" s="15" t="s">
        <v>31</v>
      </c>
      <c r="E14" s="15" t="s">
        <v>140</v>
      </c>
      <c r="F14" s="14">
        <v>-5</v>
      </c>
      <c r="G14" s="14">
        <v>60</v>
      </c>
      <c r="H14" s="16">
        <f>289-F14</f>
        <v>294</v>
      </c>
      <c r="I14" s="31">
        <f t="shared" si="0"/>
        <v>55</v>
      </c>
      <c r="J14" s="16">
        <f>SUM(I11:I15)/5</f>
        <v>66.6</v>
      </c>
      <c r="K14" s="31">
        <v>16</v>
      </c>
    </row>
    <row r="15" spans="2:11" ht="15">
      <c r="B15" s="11">
        <v>3</v>
      </c>
      <c r="C15" s="11">
        <v>18</v>
      </c>
      <c r="D15" s="12" t="s">
        <v>8</v>
      </c>
      <c r="E15" s="12" t="s">
        <v>191</v>
      </c>
      <c r="F15" s="11">
        <v>-8</v>
      </c>
      <c r="G15" s="11">
        <v>77</v>
      </c>
      <c r="H15" s="13"/>
      <c r="I15" s="17">
        <f t="shared" si="0"/>
        <v>69</v>
      </c>
      <c r="J15" s="13">
        <f>SUM(I11:I15)/5</f>
        <v>66.6</v>
      </c>
      <c r="K15" s="17">
        <v>16</v>
      </c>
    </row>
    <row r="16" spans="2:11" ht="15">
      <c r="B16" s="14">
        <v>4</v>
      </c>
      <c r="C16" s="14">
        <v>6</v>
      </c>
      <c r="D16" s="15" t="s">
        <v>9</v>
      </c>
      <c r="E16" s="15" t="s">
        <v>10</v>
      </c>
      <c r="F16" s="14">
        <v>-6</v>
      </c>
      <c r="G16" s="14">
        <v>75</v>
      </c>
      <c r="H16" s="16">
        <f>289-F16</f>
        <v>295</v>
      </c>
      <c r="I16" s="31">
        <f t="shared" si="0"/>
        <v>69</v>
      </c>
      <c r="J16" s="16">
        <f>SUM(I16:I22)/7</f>
        <v>66.14285714285714</v>
      </c>
      <c r="K16" s="31">
        <v>12</v>
      </c>
    </row>
    <row r="17" spans="2:11" ht="15">
      <c r="B17" s="14">
        <v>4</v>
      </c>
      <c r="C17" s="14">
        <v>6</v>
      </c>
      <c r="D17" s="15" t="s">
        <v>32</v>
      </c>
      <c r="E17" s="15" t="s">
        <v>54</v>
      </c>
      <c r="F17" s="14">
        <v>5</v>
      </c>
      <c r="G17" s="14">
        <v>67</v>
      </c>
      <c r="H17" s="16">
        <f>289-F17</f>
        <v>284</v>
      </c>
      <c r="I17" s="31">
        <f t="shared" si="0"/>
        <v>72</v>
      </c>
      <c r="J17" s="16">
        <f>SUM(I16:I22)/7</f>
        <v>66.14285714285714</v>
      </c>
      <c r="K17" s="31">
        <v>12</v>
      </c>
    </row>
    <row r="18" spans="2:11" ht="15">
      <c r="B18" s="14">
        <v>4</v>
      </c>
      <c r="C18" s="14">
        <v>6</v>
      </c>
      <c r="D18" s="15" t="s">
        <v>4</v>
      </c>
      <c r="E18" s="15" t="s">
        <v>130</v>
      </c>
      <c r="F18" s="14">
        <v>0</v>
      </c>
      <c r="G18" s="14">
        <v>50</v>
      </c>
      <c r="H18" s="16">
        <f>289-F18</f>
        <v>289</v>
      </c>
      <c r="I18" s="31">
        <f t="shared" si="0"/>
        <v>50</v>
      </c>
      <c r="J18" s="16">
        <f>SUM(I16:I22)/7</f>
        <v>66.14285714285714</v>
      </c>
      <c r="K18" s="31">
        <v>12</v>
      </c>
    </row>
    <row r="19" spans="2:11" ht="15">
      <c r="B19" s="14">
        <v>4</v>
      </c>
      <c r="C19" s="14">
        <v>6</v>
      </c>
      <c r="D19" s="15" t="s">
        <v>29</v>
      </c>
      <c r="E19" s="15" t="s">
        <v>42</v>
      </c>
      <c r="F19" s="14">
        <v>1</v>
      </c>
      <c r="G19" s="14">
        <v>78</v>
      </c>
      <c r="H19" s="16">
        <f>289-F19</f>
        <v>288</v>
      </c>
      <c r="I19" s="31">
        <f t="shared" si="0"/>
        <v>79</v>
      </c>
      <c r="J19" s="16">
        <f>SUM(I16:I22)/7</f>
        <v>66.14285714285714</v>
      </c>
      <c r="K19" s="31">
        <v>12</v>
      </c>
    </row>
    <row r="20" spans="2:11" ht="15">
      <c r="B20" s="14">
        <v>4</v>
      </c>
      <c r="C20" s="14">
        <v>6</v>
      </c>
      <c r="D20" s="15" t="s">
        <v>180</v>
      </c>
      <c r="E20" s="15" t="s">
        <v>7</v>
      </c>
      <c r="F20" s="14">
        <v>5</v>
      </c>
      <c r="G20" s="14">
        <v>58</v>
      </c>
      <c r="H20" s="16">
        <f>289-F20</f>
        <v>284</v>
      </c>
      <c r="I20" s="31">
        <f t="shared" si="0"/>
        <v>63</v>
      </c>
      <c r="J20" s="16">
        <f>SUM(I16:I22)/7</f>
        <v>66.14285714285714</v>
      </c>
      <c r="K20" s="31">
        <v>12</v>
      </c>
    </row>
    <row r="21" spans="2:11" ht="15">
      <c r="B21" s="14">
        <v>4</v>
      </c>
      <c r="C21" s="14">
        <v>6</v>
      </c>
      <c r="D21" s="15" t="s">
        <v>135</v>
      </c>
      <c r="E21" s="15" t="s">
        <v>25</v>
      </c>
      <c r="F21" s="14">
        <v>-6</v>
      </c>
      <c r="G21" s="14">
        <v>75</v>
      </c>
      <c r="I21" s="31">
        <f t="shared" si="0"/>
        <v>69</v>
      </c>
      <c r="J21" s="16">
        <f>SUM(I16:I22)/7</f>
        <v>66.14285714285714</v>
      </c>
      <c r="K21" s="31">
        <v>12</v>
      </c>
    </row>
    <row r="22" spans="2:11" ht="15">
      <c r="B22" s="11">
        <v>4</v>
      </c>
      <c r="C22" s="11">
        <v>6</v>
      </c>
      <c r="D22" s="12" t="s">
        <v>76</v>
      </c>
      <c r="E22" s="12" t="s">
        <v>16</v>
      </c>
      <c r="F22" s="11">
        <v>-6</v>
      </c>
      <c r="G22" s="11">
        <v>67</v>
      </c>
      <c r="H22" s="13"/>
      <c r="I22" s="17">
        <f t="shared" si="0"/>
        <v>61</v>
      </c>
      <c r="J22" s="13">
        <f>SUM(I16:I22)/7</f>
        <v>66.14285714285714</v>
      </c>
      <c r="K22" s="17">
        <v>12</v>
      </c>
    </row>
    <row r="23" spans="2:11" ht="15">
      <c r="B23" s="14">
        <v>5</v>
      </c>
      <c r="C23" s="14">
        <v>11</v>
      </c>
      <c r="D23" s="15" t="s">
        <v>50</v>
      </c>
      <c r="E23" s="15" t="s">
        <v>51</v>
      </c>
      <c r="F23" s="14">
        <v>5</v>
      </c>
      <c r="G23" s="14">
        <v>53</v>
      </c>
      <c r="H23" s="16">
        <f aca="true" t="shared" si="1" ref="H23:H30">289-F23</f>
        <v>284</v>
      </c>
      <c r="I23" s="31">
        <f t="shared" si="0"/>
        <v>58</v>
      </c>
      <c r="J23" s="16">
        <f>SUM(I23:I25)/3</f>
        <v>66</v>
      </c>
      <c r="K23" s="31">
        <v>10</v>
      </c>
    </row>
    <row r="24" spans="2:11" ht="15">
      <c r="B24" s="14">
        <v>5</v>
      </c>
      <c r="C24" s="14">
        <v>11</v>
      </c>
      <c r="D24" s="15" t="s">
        <v>26</v>
      </c>
      <c r="E24" s="15" t="s">
        <v>40</v>
      </c>
      <c r="F24" s="14">
        <v>0</v>
      </c>
      <c r="G24" s="14">
        <v>63</v>
      </c>
      <c r="H24" s="16">
        <f t="shared" si="1"/>
        <v>289</v>
      </c>
      <c r="I24" s="31">
        <f t="shared" si="0"/>
        <v>63</v>
      </c>
      <c r="J24" s="16">
        <f>SUM(I23:I25)/3</f>
        <v>66</v>
      </c>
      <c r="K24" s="31">
        <v>10</v>
      </c>
    </row>
    <row r="25" spans="2:11" ht="15">
      <c r="B25" s="11">
        <v>5</v>
      </c>
      <c r="C25" s="11">
        <v>11</v>
      </c>
      <c r="D25" s="12" t="s">
        <v>8</v>
      </c>
      <c r="E25" s="12" t="s">
        <v>46</v>
      </c>
      <c r="F25" s="11">
        <v>0</v>
      </c>
      <c r="G25" s="11">
        <v>77</v>
      </c>
      <c r="H25" s="13">
        <f t="shared" si="1"/>
        <v>289</v>
      </c>
      <c r="I25" s="17">
        <f t="shared" si="0"/>
        <v>77</v>
      </c>
      <c r="J25" s="13">
        <f>SUM(I23:I25)/3</f>
        <v>66</v>
      </c>
      <c r="K25" s="17">
        <v>10</v>
      </c>
    </row>
    <row r="26" spans="2:11" ht="15">
      <c r="B26" s="14">
        <v>6</v>
      </c>
      <c r="C26" s="14">
        <v>8</v>
      </c>
      <c r="D26" s="15" t="s">
        <v>102</v>
      </c>
      <c r="E26" s="15" t="s">
        <v>90</v>
      </c>
      <c r="F26" s="14">
        <v>8</v>
      </c>
      <c r="G26" s="14">
        <v>58</v>
      </c>
      <c r="H26" s="16">
        <f t="shared" si="1"/>
        <v>281</v>
      </c>
      <c r="I26" s="31">
        <f t="shared" si="0"/>
        <v>66</v>
      </c>
      <c r="J26" s="16">
        <f>SUM(I26:I31)/6</f>
        <v>63.833333333333336</v>
      </c>
      <c r="K26" s="31">
        <v>9</v>
      </c>
    </row>
    <row r="27" spans="2:11" ht="15">
      <c r="B27" s="14">
        <v>6</v>
      </c>
      <c r="C27" s="14">
        <v>8</v>
      </c>
      <c r="D27" s="15" t="s">
        <v>32</v>
      </c>
      <c r="E27" s="15" t="s">
        <v>85</v>
      </c>
      <c r="F27" s="14">
        <v>-5</v>
      </c>
      <c r="G27" s="14">
        <v>62</v>
      </c>
      <c r="H27" s="16">
        <f t="shared" si="1"/>
        <v>294</v>
      </c>
      <c r="I27" s="31">
        <f t="shared" si="0"/>
        <v>57</v>
      </c>
      <c r="J27" s="16">
        <f>SUM(I26:I31)/6</f>
        <v>63.833333333333336</v>
      </c>
      <c r="K27" s="31">
        <v>9</v>
      </c>
    </row>
    <row r="28" spans="2:11" ht="15">
      <c r="B28" s="14">
        <v>6</v>
      </c>
      <c r="C28" s="14">
        <v>8</v>
      </c>
      <c r="D28" s="15" t="s">
        <v>4</v>
      </c>
      <c r="E28" s="15" t="s">
        <v>5</v>
      </c>
      <c r="F28" s="14">
        <v>2</v>
      </c>
      <c r="G28" s="14">
        <v>74</v>
      </c>
      <c r="H28" s="16">
        <f t="shared" si="1"/>
        <v>287</v>
      </c>
      <c r="I28" s="31">
        <f t="shared" si="0"/>
        <v>76</v>
      </c>
      <c r="J28" s="16">
        <f>SUM(I26:I31)/6</f>
        <v>63.833333333333336</v>
      </c>
      <c r="K28" s="31">
        <v>9</v>
      </c>
    </row>
    <row r="29" spans="2:11" ht="15">
      <c r="B29" s="14">
        <v>6</v>
      </c>
      <c r="C29" s="14">
        <v>8</v>
      </c>
      <c r="D29" s="15" t="s">
        <v>17</v>
      </c>
      <c r="E29" s="15" t="s">
        <v>141</v>
      </c>
      <c r="F29" s="14">
        <v>5</v>
      </c>
      <c r="G29" s="14">
        <v>63</v>
      </c>
      <c r="H29" s="16">
        <f t="shared" si="1"/>
        <v>284</v>
      </c>
      <c r="I29" s="31">
        <f t="shared" si="0"/>
        <v>68</v>
      </c>
      <c r="J29" s="16">
        <f>SUM(I26:I31)/6</f>
        <v>63.833333333333336</v>
      </c>
      <c r="K29" s="31">
        <v>9</v>
      </c>
    </row>
    <row r="30" spans="2:11" ht="15">
      <c r="B30" s="14">
        <v>6</v>
      </c>
      <c r="C30" s="14">
        <v>8</v>
      </c>
      <c r="D30" s="15" t="s">
        <v>26</v>
      </c>
      <c r="E30" s="15" t="s">
        <v>25</v>
      </c>
      <c r="F30" s="14">
        <v>-6</v>
      </c>
      <c r="G30" s="14">
        <v>67</v>
      </c>
      <c r="H30" s="16">
        <f t="shared" si="1"/>
        <v>295</v>
      </c>
      <c r="I30" s="31">
        <f t="shared" si="0"/>
        <v>61</v>
      </c>
      <c r="J30" s="16">
        <f>SUM(I26:I31)/6</f>
        <v>63.833333333333336</v>
      </c>
      <c r="K30" s="31">
        <v>9</v>
      </c>
    </row>
    <row r="31" spans="2:11" ht="15">
      <c r="B31" s="11">
        <v>6</v>
      </c>
      <c r="C31" s="11">
        <v>8</v>
      </c>
      <c r="D31" s="12" t="s">
        <v>184</v>
      </c>
      <c r="E31" s="12" t="s">
        <v>185</v>
      </c>
      <c r="F31" s="11">
        <v>2</v>
      </c>
      <c r="G31" s="11">
        <v>53</v>
      </c>
      <c r="H31" s="13"/>
      <c r="I31" s="17">
        <f t="shared" si="0"/>
        <v>55</v>
      </c>
      <c r="J31" s="13">
        <f>SUM(I26:I31)/6</f>
        <v>63.833333333333336</v>
      </c>
      <c r="K31" s="17">
        <v>9</v>
      </c>
    </row>
    <row r="32" spans="2:11" ht="15">
      <c r="B32" s="14">
        <v>7</v>
      </c>
      <c r="C32" s="14">
        <v>1</v>
      </c>
      <c r="D32" s="15" t="s">
        <v>29</v>
      </c>
      <c r="E32" s="15" t="s">
        <v>106</v>
      </c>
      <c r="F32" s="14">
        <v>-5</v>
      </c>
      <c r="G32" s="14">
        <v>53</v>
      </c>
      <c r="H32" s="16">
        <f>289-F32</f>
        <v>294</v>
      </c>
      <c r="I32" s="31">
        <f t="shared" si="0"/>
        <v>48</v>
      </c>
      <c r="J32" s="16">
        <f>SUM(I32:I36)/5</f>
        <v>62.8</v>
      </c>
      <c r="K32" s="31">
        <v>8</v>
      </c>
    </row>
    <row r="33" spans="2:11" ht="15">
      <c r="B33" s="14">
        <v>7</v>
      </c>
      <c r="C33" s="14">
        <v>1</v>
      </c>
      <c r="D33" s="15" t="s">
        <v>114</v>
      </c>
      <c r="E33" s="15" t="s">
        <v>116</v>
      </c>
      <c r="F33" s="14">
        <v>7</v>
      </c>
      <c r="G33" s="14">
        <v>56</v>
      </c>
      <c r="H33" s="16">
        <f>289-F33</f>
        <v>282</v>
      </c>
      <c r="I33" s="31">
        <f t="shared" si="0"/>
        <v>63</v>
      </c>
      <c r="J33" s="16">
        <f>SUM(I32:I36)/5</f>
        <v>62.8</v>
      </c>
      <c r="K33" s="31">
        <v>8</v>
      </c>
    </row>
    <row r="34" spans="2:11" ht="17.25">
      <c r="B34" s="14">
        <v>7</v>
      </c>
      <c r="C34" s="14">
        <v>1</v>
      </c>
      <c r="D34" s="15" t="s">
        <v>132</v>
      </c>
      <c r="E34" s="15" t="s">
        <v>133</v>
      </c>
      <c r="F34" s="14">
        <v>1</v>
      </c>
      <c r="G34" s="14">
        <v>67</v>
      </c>
      <c r="H34" s="30"/>
      <c r="I34" s="31">
        <f aca="true" t="shared" si="2" ref="I34:I52">+F34+G34</f>
        <v>68</v>
      </c>
      <c r="J34" s="16">
        <f>SUM(I32:I36)/5</f>
        <v>62.8</v>
      </c>
      <c r="K34" s="31">
        <v>8</v>
      </c>
    </row>
    <row r="35" spans="2:11" ht="15">
      <c r="B35" s="14">
        <v>7</v>
      </c>
      <c r="C35" s="14">
        <v>1</v>
      </c>
      <c r="D35" s="15" t="s">
        <v>31</v>
      </c>
      <c r="E35" s="15" t="s">
        <v>52</v>
      </c>
      <c r="F35" s="14">
        <v>0</v>
      </c>
      <c r="G35" s="14">
        <v>58</v>
      </c>
      <c r="H35" s="16">
        <f>289-F35</f>
        <v>289</v>
      </c>
      <c r="I35" s="31">
        <f t="shared" si="2"/>
        <v>58</v>
      </c>
      <c r="J35" s="16">
        <f>SUM(I32:I36)/5</f>
        <v>62.8</v>
      </c>
      <c r="K35" s="31">
        <v>8</v>
      </c>
    </row>
    <row r="36" spans="2:11" ht="15">
      <c r="B36" s="11">
        <v>7</v>
      </c>
      <c r="C36" s="11">
        <v>1</v>
      </c>
      <c r="D36" s="12" t="s">
        <v>74</v>
      </c>
      <c r="E36" s="12" t="s">
        <v>75</v>
      </c>
      <c r="F36" s="11">
        <v>-1</v>
      </c>
      <c r="G36" s="11">
        <v>78</v>
      </c>
      <c r="H36" s="13"/>
      <c r="I36" s="17">
        <f t="shared" si="2"/>
        <v>77</v>
      </c>
      <c r="J36" s="13">
        <f>SUM(I32:I36)/5</f>
        <v>62.8</v>
      </c>
      <c r="K36" s="17">
        <v>8</v>
      </c>
    </row>
    <row r="37" spans="2:11" ht="15">
      <c r="B37" s="14">
        <v>7</v>
      </c>
      <c r="C37" s="14">
        <v>19</v>
      </c>
      <c r="D37" s="15" t="s">
        <v>20</v>
      </c>
      <c r="E37" s="15" t="s">
        <v>105</v>
      </c>
      <c r="F37" s="14">
        <v>-3</v>
      </c>
      <c r="G37" s="14">
        <v>69</v>
      </c>
      <c r="H37" s="16">
        <f aca="true" t="shared" si="3" ref="H37:H46">289-F37</f>
        <v>292</v>
      </c>
      <c r="I37" s="31">
        <f t="shared" si="2"/>
        <v>66</v>
      </c>
      <c r="J37" s="16">
        <f>SUM(I37:I41)/5</f>
        <v>62.8</v>
      </c>
      <c r="K37" s="31">
        <v>8</v>
      </c>
    </row>
    <row r="38" spans="2:11" ht="15">
      <c r="B38" s="14">
        <v>7</v>
      </c>
      <c r="C38" s="14">
        <v>19</v>
      </c>
      <c r="D38" s="15" t="s">
        <v>8</v>
      </c>
      <c r="E38" s="15" t="s">
        <v>34</v>
      </c>
      <c r="F38" s="14">
        <v>-5</v>
      </c>
      <c r="G38" s="14">
        <v>55</v>
      </c>
      <c r="H38" s="16">
        <f t="shared" si="3"/>
        <v>294</v>
      </c>
      <c r="I38" s="31">
        <f t="shared" si="2"/>
        <v>50</v>
      </c>
      <c r="J38" s="16">
        <f>SUM(I37:I41)/5</f>
        <v>62.8</v>
      </c>
      <c r="K38" s="31">
        <v>8</v>
      </c>
    </row>
    <row r="39" spans="2:11" ht="15">
      <c r="B39" s="14">
        <v>7</v>
      </c>
      <c r="C39" s="14">
        <v>19</v>
      </c>
      <c r="D39" s="15" t="s">
        <v>121</v>
      </c>
      <c r="E39" s="15" t="s">
        <v>120</v>
      </c>
      <c r="F39" s="14">
        <v>-6</v>
      </c>
      <c r="G39" s="14">
        <v>52</v>
      </c>
      <c r="H39" s="16">
        <f t="shared" si="3"/>
        <v>295</v>
      </c>
      <c r="I39" s="31">
        <f t="shared" si="2"/>
        <v>46</v>
      </c>
      <c r="J39" s="16">
        <f>SUM(I37:I41)/5</f>
        <v>62.8</v>
      </c>
      <c r="K39" s="31">
        <v>8</v>
      </c>
    </row>
    <row r="40" spans="2:11" ht="15">
      <c r="B40" s="14">
        <v>7</v>
      </c>
      <c r="C40" s="14">
        <v>19</v>
      </c>
      <c r="D40" s="15" t="s">
        <v>125</v>
      </c>
      <c r="E40" s="15" t="s">
        <v>126</v>
      </c>
      <c r="F40" s="14">
        <v>-7</v>
      </c>
      <c r="G40" s="14">
        <v>77</v>
      </c>
      <c r="H40" s="16">
        <f t="shared" si="3"/>
        <v>296</v>
      </c>
      <c r="I40" s="31">
        <f t="shared" si="2"/>
        <v>70</v>
      </c>
      <c r="J40" s="16">
        <f>SUM(I37:I41)/5</f>
        <v>62.8</v>
      </c>
      <c r="K40" s="31">
        <v>8</v>
      </c>
    </row>
    <row r="41" spans="2:11" ht="15">
      <c r="B41" s="11">
        <v>7</v>
      </c>
      <c r="C41" s="11">
        <v>19</v>
      </c>
      <c r="D41" s="12" t="s">
        <v>135</v>
      </c>
      <c r="E41" s="12" t="s">
        <v>70</v>
      </c>
      <c r="F41" s="11">
        <v>11</v>
      </c>
      <c r="G41" s="11">
        <v>71</v>
      </c>
      <c r="H41" s="13">
        <f t="shared" si="3"/>
        <v>278</v>
      </c>
      <c r="I41" s="17">
        <f t="shared" si="2"/>
        <v>82</v>
      </c>
      <c r="J41" s="13">
        <f>SUM(I37:I41)/5</f>
        <v>62.8</v>
      </c>
      <c r="K41" s="17">
        <v>8</v>
      </c>
    </row>
    <row r="42" spans="2:11" ht="15">
      <c r="B42" s="14">
        <v>9</v>
      </c>
      <c r="C42" s="14">
        <v>17</v>
      </c>
      <c r="D42" s="15" t="s">
        <v>98</v>
      </c>
      <c r="E42" s="15" t="s">
        <v>99</v>
      </c>
      <c r="F42" s="14">
        <v>-4</v>
      </c>
      <c r="G42" s="14">
        <v>71</v>
      </c>
      <c r="H42" s="16">
        <f t="shared" si="3"/>
        <v>293</v>
      </c>
      <c r="I42" s="31">
        <f t="shared" si="2"/>
        <v>67</v>
      </c>
      <c r="J42" s="16">
        <f>SUM(I42:I47)/6</f>
        <v>62.666666666666664</v>
      </c>
      <c r="K42" s="31">
        <v>8</v>
      </c>
    </row>
    <row r="43" spans="2:11" ht="15">
      <c r="B43" s="14">
        <v>9</v>
      </c>
      <c r="C43" s="14">
        <v>17</v>
      </c>
      <c r="D43" s="15" t="s">
        <v>74</v>
      </c>
      <c r="E43" s="15" t="s">
        <v>77</v>
      </c>
      <c r="F43" s="14">
        <v>-12</v>
      </c>
      <c r="G43" s="14">
        <v>47</v>
      </c>
      <c r="H43" s="16">
        <f t="shared" si="3"/>
        <v>301</v>
      </c>
      <c r="I43" s="31">
        <f t="shared" si="2"/>
        <v>35</v>
      </c>
      <c r="J43" s="16">
        <f>SUM(I42:I47)/6</f>
        <v>62.666666666666664</v>
      </c>
      <c r="K43" s="31">
        <v>8</v>
      </c>
    </row>
    <row r="44" spans="2:11" ht="15">
      <c r="B44" s="14">
        <v>9</v>
      </c>
      <c r="C44" s="14">
        <v>17</v>
      </c>
      <c r="D44" s="15" t="s">
        <v>109</v>
      </c>
      <c r="E44" s="15" t="s">
        <v>18</v>
      </c>
      <c r="F44" s="14">
        <v>-5</v>
      </c>
      <c r="G44" s="14">
        <v>65</v>
      </c>
      <c r="H44" s="16">
        <f t="shared" si="3"/>
        <v>294</v>
      </c>
      <c r="I44" s="31">
        <f t="shared" si="2"/>
        <v>60</v>
      </c>
      <c r="J44" s="16">
        <f>SUM(I42:I47)/6</f>
        <v>62.666666666666664</v>
      </c>
      <c r="K44" s="31">
        <v>8</v>
      </c>
    </row>
    <row r="45" spans="2:11" ht="15">
      <c r="B45" s="14">
        <v>9</v>
      </c>
      <c r="C45" s="14">
        <v>17</v>
      </c>
      <c r="D45" s="15" t="s">
        <v>35</v>
      </c>
      <c r="E45" s="15" t="s">
        <v>44</v>
      </c>
      <c r="F45" s="14">
        <v>12</v>
      </c>
      <c r="G45" s="14">
        <v>67</v>
      </c>
      <c r="H45" s="16">
        <f t="shared" si="3"/>
        <v>277</v>
      </c>
      <c r="I45" s="31">
        <f t="shared" si="2"/>
        <v>79</v>
      </c>
      <c r="J45" s="16">
        <f>SUM(I42:I47)/6</f>
        <v>62.666666666666664</v>
      </c>
      <c r="K45" s="31">
        <v>8</v>
      </c>
    </row>
    <row r="46" spans="2:11" ht="15">
      <c r="B46" s="14">
        <v>9</v>
      </c>
      <c r="C46" s="14">
        <v>17</v>
      </c>
      <c r="D46" s="15" t="s">
        <v>135</v>
      </c>
      <c r="E46" s="15" t="s">
        <v>5</v>
      </c>
      <c r="F46" s="14">
        <v>7</v>
      </c>
      <c r="G46" s="14">
        <v>82</v>
      </c>
      <c r="H46" s="16">
        <f t="shared" si="3"/>
        <v>282</v>
      </c>
      <c r="I46" s="31">
        <f t="shared" si="2"/>
        <v>89</v>
      </c>
      <c r="J46" s="16">
        <f>SUM(I42:I47)/6</f>
        <v>62.666666666666664</v>
      </c>
      <c r="K46" s="31">
        <v>8</v>
      </c>
    </row>
    <row r="47" spans="2:11" ht="15">
      <c r="B47" s="11">
        <v>9</v>
      </c>
      <c r="C47" s="11">
        <v>17</v>
      </c>
      <c r="D47" s="12" t="s">
        <v>17</v>
      </c>
      <c r="E47" s="12" t="s">
        <v>16</v>
      </c>
      <c r="F47" s="11">
        <v>-1</v>
      </c>
      <c r="G47" s="11">
        <v>47</v>
      </c>
      <c r="H47" s="13"/>
      <c r="I47" s="17">
        <f t="shared" si="2"/>
        <v>46</v>
      </c>
      <c r="J47" s="13">
        <f>SUM(I42:I47)/6</f>
        <v>62.666666666666664</v>
      </c>
      <c r="K47" s="17">
        <v>8</v>
      </c>
    </row>
    <row r="48" spans="2:11" ht="15">
      <c r="B48" s="14">
        <v>10</v>
      </c>
      <c r="C48" s="14">
        <v>4</v>
      </c>
      <c r="D48" s="15" t="s">
        <v>20</v>
      </c>
      <c r="E48" s="15" t="s">
        <v>104</v>
      </c>
      <c r="F48" s="14">
        <v>5</v>
      </c>
      <c r="G48" s="14">
        <v>45</v>
      </c>
      <c r="H48" s="16">
        <f>289-F48</f>
        <v>284</v>
      </c>
      <c r="I48" s="31">
        <f t="shared" si="2"/>
        <v>50</v>
      </c>
      <c r="J48" s="16">
        <f>SUM(I48:I52)/5</f>
        <v>62.6</v>
      </c>
      <c r="K48" s="31">
        <v>8</v>
      </c>
    </row>
    <row r="49" spans="2:11" ht="15">
      <c r="B49" s="14">
        <v>10</v>
      </c>
      <c r="C49" s="14">
        <v>4</v>
      </c>
      <c r="D49" s="15" t="s">
        <v>20</v>
      </c>
      <c r="E49" s="15" t="s">
        <v>22</v>
      </c>
      <c r="F49" s="14">
        <v>-2</v>
      </c>
      <c r="G49" s="14">
        <v>76</v>
      </c>
      <c r="H49" s="16">
        <f>289-F49</f>
        <v>291</v>
      </c>
      <c r="I49" s="31">
        <f t="shared" si="2"/>
        <v>74</v>
      </c>
      <c r="J49" s="16">
        <f>SUM(I48:I52)/5</f>
        <v>62.6</v>
      </c>
      <c r="K49" s="31">
        <v>8</v>
      </c>
    </row>
    <row r="50" spans="2:11" ht="15">
      <c r="B50" s="14">
        <v>10</v>
      </c>
      <c r="C50" s="14">
        <v>4</v>
      </c>
      <c r="D50" s="15" t="s">
        <v>2</v>
      </c>
      <c r="E50" s="15" t="s">
        <v>71</v>
      </c>
      <c r="F50" s="14">
        <v>2</v>
      </c>
      <c r="G50" s="14">
        <v>45</v>
      </c>
      <c r="H50" s="16">
        <f>289-F50</f>
        <v>287</v>
      </c>
      <c r="I50" s="31">
        <f t="shared" si="2"/>
        <v>47</v>
      </c>
      <c r="J50" s="16">
        <f>SUM(I48:I52)/5</f>
        <v>62.6</v>
      </c>
      <c r="K50" s="31">
        <v>8</v>
      </c>
    </row>
    <row r="51" spans="2:11" ht="15">
      <c r="B51" s="14">
        <v>10</v>
      </c>
      <c r="C51" s="14">
        <v>4</v>
      </c>
      <c r="D51" s="15" t="s">
        <v>4</v>
      </c>
      <c r="E51" s="15" t="s">
        <v>6</v>
      </c>
      <c r="F51" s="14">
        <v>5</v>
      </c>
      <c r="G51" s="14">
        <v>72</v>
      </c>
      <c r="H51" s="16">
        <f>289-F51</f>
        <v>284</v>
      </c>
      <c r="I51" s="31">
        <f t="shared" si="2"/>
        <v>77</v>
      </c>
      <c r="J51" s="16">
        <f>SUM(I48:I52)/5</f>
        <v>62.6</v>
      </c>
      <c r="K51" s="31">
        <v>8</v>
      </c>
    </row>
    <row r="52" spans="2:11" ht="15">
      <c r="B52" s="11">
        <v>10</v>
      </c>
      <c r="C52" s="11">
        <v>4</v>
      </c>
      <c r="D52" s="12" t="s">
        <v>174</v>
      </c>
      <c r="E52" s="12" t="s">
        <v>175</v>
      </c>
      <c r="F52" s="11">
        <v>-5</v>
      </c>
      <c r="G52" s="11">
        <v>70</v>
      </c>
      <c r="H52" s="13">
        <f>289-F52</f>
        <v>294</v>
      </c>
      <c r="I52" s="17">
        <f t="shared" si="2"/>
        <v>65</v>
      </c>
      <c r="J52" s="13">
        <f>SUM(I48:I52)/5</f>
        <v>62.6</v>
      </c>
      <c r="K52" s="17">
        <v>8</v>
      </c>
    </row>
    <row r="53" spans="2:11" ht="17.25">
      <c r="B53" s="32" t="s">
        <v>55</v>
      </c>
      <c r="C53" s="32" t="s">
        <v>72</v>
      </c>
      <c r="D53" s="32" t="s">
        <v>0</v>
      </c>
      <c r="E53" s="32" t="s">
        <v>19</v>
      </c>
      <c r="F53" s="32" t="s">
        <v>100</v>
      </c>
      <c r="G53" s="32" t="s">
        <v>11</v>
      </c>
      <c r="H53" s="32"/>
      <c r="I53" s="32" t="s">
        <v>11</v>
      </c>
      <c r="J53" s="33" t="s">
        <v>93</v>
      </c>
      <c r="K53" s="34" t="s">
        <v>56</v>
      </c>
    </row>
    <row r="54" spans="2:11" ht="15">
      <c r="B54" s="14">
        <v>11</v>
      </c>
      <c r="C54" s="14">
        <v>20</v>
      </c>
      <c r="D54" s="15" t="s">
        <v>32</v>
      </c>
      <c r="E54" s="15" t="s">
        <v>36</v>
      </c>
      <c r="F54" s="14">
        <v>10</v>
      </c>
      <c r="G54" s="14">
        <v>56</v>
      </c>
      <c r="H54" s="16">
        <f aca="true" t="shared" si="4" ref="H54:H62">289-F54</f>
        <v>279</v>
      </c>
      <c r="I54" s="31">
        <f aca="true" t="shared" si="5" ref="I54:I85">+F54+G54</f>
        <v>66</v>
      </c>
      <c r="J54" s="16">
        <f>SUM(I54:I57)/4</f>
        <v>62.5</v>
      </c>
      <c r="K54" s="31">
        <v>8</v>
      </c>
    </row>
    <row r="55" spans="2:11" ht="15">
      <c r="B55" s="14">
        <v>11</v>
      </c>
      <c r="C55" s="14">
        <v>20</v>
      </c>
      <c r="D55" s="15" t="s">
        <v>26</v>
      </c>
      <c r="E55" s="15" t="s">
        <v>79</v>
      </c>
      <c r="F55" s="14">
        <v>-5</v>
      </c>
      <c r="G55" s="14">
        <v>53</v>
      </c>
      <c r="H55" s="16">
        <f t="shared" si="4"/>
        <v>294</v>
      </c>
      <c r="I55" s="31">
        <f t="shared" si="5"/>
        <v>48</v>
      </c>
      <c r="J55" s="16">
        <f>SUM(I54:I57)/4</f>
        <v>62.5</v>
      </c>
      <c r="K55" s="31">
        <v>8</v>
      </c>
    </row>
    <row r="56" spans="2:11" ht="15">
      <c r="B56" s="14">
        <v>11</v>
      </c>
      <c r="C56" s="14">
        <v>20</v>
      </c>
      <c r="D56" s="15" t="s">
        <v>102</v>
      </c>
      <c r="E56" s="15" t="s">
        <v>128</v>
      </c>
      <c r="F56" s="14">
        <v>-18</v>
      </c>
      <c r="G56" s="14">
        <v>68</v>
      </c>
      <c r="H56" s="16">
        <f t="shared" si="4"/>
        <v>307</v>
      </c>
      <c r="I56" s="31">
        <f t="shared" si="5"/>
        <v>50</v>
      </c>
      <c r="J56" s="16">
        <f>SUM(I54:I57)/4</f>
        <v>62.5</v>
      </c>
      <c r="K56" s="31">
        <v>8</v>
      </c>
    </row>
    <row r="57" spans="2:11" ht="15">
      <c r="B57" s="11">
        <v>11</v>
      </c>
      <c r="C57" s="11">
        <v>20</v>
      </c>
      <c r="D57" s="12" t="s">
        <v>38</v>
      </c>
      <c r="E57" s="12" t="s">
        <v>39</v>
      </c>
      <c r="F57" s="11">
        <v>-2</v>
      </c>
      <c r="G57" s="11">
        <v>88</v>
      </c>
      <c r="H57" s="13">
        <f t="shared" si="4"/>
        <v>291</v>
      </c>
      <c r="I57" s="17">
        <f t="shared" si="5"/>
        <v>86</v>
      </c>
      <c r="J57" s="13">
        <f>SUM(I54:I57)/4</f>
        <v>62.5</v>
      </c>
      <c r="K57" s="17">
        <v>8</v>
      </c>
    </row>
    <row r="58" spans="2:11" ht="15">
      <c r="B58" s="14">
        <v>12</v>
      </c>
      <c r="C58" s="14">
        <v>10</v>
      </c>
      <c r="D58" s="15" t="s">
        <v>32</v>
      </c>
      <c r="E58" s="15" t="s">
        <v>10</v>
      </c>
      <c r="F58" s="14">
        <v>2</v>
      </c>
      <c r="G58" s="14">
        <v>37</v>
      </c>
      <c r="H58" s="16">
        <f t="shared" si="4"/>
        <v>287</v>
      </c>
      <c r="I58" s="31">
        <f t="shared" si="5"/>
        <v>39</v>
      </c>
      <c r="J58" s="16">
        <f>SUM(I58:I63)/6</f>
        <v>62.333333333333336</v>
      </c>
      <c r="K58" s="31">
        <v>8</v>
      </c>
    </row>
    <row r="59" spans="2:11" ht="15">
      <c r="B59" s="14">
        <v>12</v>
      </c>
      <c r="C59" s="14">
        <v>10</v>
      </c>
      <c r="D59" s="15" t="s">
        <v>92</v>
      </c>
      <c r="E59" s="15" t="s">
        <v>30</v>
      </c>
      <c r="F59" s="14">
        <v>-2</v>
      </c>
      <c r="G59" s="14">
        <v>66</v>
      </c>
      <c r="H59" s="16">
        <f t="shared" si="4"/>
        <v>291</v>
      </c>
      <c r="I59" s="31">
        <f t="shared" si="5"/>
        <v>64</v>
      </c>
      <c r="J59" s="16">
        <f>SUM(I58:I63)/6</f>
        <v>62.333333333333336</v>
      </c>
      <c r="K59" s="31">
        <v>8</v>
      </c>
    </row>
    <row r="60" spans="2:11" ht="15">
      <c r="B60" s="14">
        <v>12</v>
      </c>
      <c r="C60" s="14">
        <v>10</v>
      </c>
      <c r="D60" s="15" t="s">
        <v>135</v>
      </c>
      <c r="E60" s="15" t="s">
        <v>80</v>
      </c>
      <c r="F60" s="14">
        <v>-5</v>
      </c>
      <c r="G60" s="14">
        <v>64</v>
      </c>
      <c r="H60" s="16">
        <f t="shared" si="4"/>
        <v>294</v>
      </c>
      <c r="I60" s="31">
        <f t="shared" si="5"/>
        <v>59</v>
      </c>
      <c r="J60" s="16">
        <f>SUM(I58:I63)/6</f>
        <v>62.333333333333336</v>
      </c>
      <c r="K60" s="31">
        <v>8</v>
      </c>
    </row>
    <row r="61" spans="2:11" ht="15">
      <c r="B61" s="14">
        <v>12</v>
      </c>
      <c r="C61" s="14">
        <v>10</v>
      </c>
      <c r="D61" s="15" t="s">
        <v>17</v>
      </c>
      <c r="E61" s="15" t="s">
        <v>43</v>
      </c>
      <c r="F61" s="14">
        <v>-10</v>
      </c>
      <c r="G61" s="14">
        <v>75</v>
      </c>
      <c r="H61" s="16">
        <f t="shared" si="4"/>
        <v>299</v>
      </c>
      <c r="I61" s="31">
        <f t="shared" si="5"/>
        <v>65</v>
      </c>
      <c r="J61" s="16">
        <f>SUM(I58:I63)/6</f>
        <v>62.333333333333336</v>
      </c>
      <c r="K61" s="31">
        <v>8</v>
      </c>
    </row>
    <row r="62" spans="2:11" ht="15">
      <c r="B62" s="14">
        <v>12</v>
      </c>
      <c r="C62" s="14">
        <v>10</v>
      </c>
      <c r="D62" s="15" t="s">
        <v>181</v>
      </c>
      <c r="E62" s="15" t="s">
        <v>182</v>
      </c>
      <c r="F62" s="14">
        <v>1</v>
      </c>
      <c r="G62" s="14">
        <v>72</v>
      </c>
      <c r="H62" s="16">
        <f t="shared" si="4"/>
        <v>288</v>
      </c>
      <c r="I62" s="31">
        <f t="shared" si="5"/>
        <v>73</v>
      </c>
      <c r="J62" s="16">
        <f>SUM(I58:I63)/6</f>
        <v>62.333333333333336</v>
      </c>
      <c r="K62" s="31">
        <v>8</v>
      </c>
    </row>
    <row r="63" spans="2:11" ht="15">
      <c r="B63" s="11">
        <v>12</v>
      </c>
      <c r="C63" s="11">
        <v>10</v>
      </c>
      <c r="D63" s="12" t="s">
        <v>187</v>
      </c>
      <c r="E63" s="12" t="s">
        <v>89</v>
      </c>
      <c r="F63" s="11">
        <v>-6</v>
      </c>
      <c r="G63" s="11">
        <v>80</v>
      </c>
      <c r="H63" s="13"/>
      <c r="I63" s="17">
        <f t="shared" si="5"/>
        <v>74</v>
      </c>
      <c r="J63" s="13">
        <f>SUM(I58:I63)/6</f>
        <v>62.333333333333336</v>
      </c>
      <c r="K63" s="17">
        <v>8</v>
      </c>
    </row>
    <row r="64" spans="2:11" ht="15">
      <c r="B64" s="14">
        <v>13</v>
      </c>
      <c r="C64" s="14">
        <v>3</v>
      </c>
      <c r="D64" s="15" t="s">
        <v>20</v>
      </c>
      <c r="E64" s="15" t="s">
        <v>21</v>
      </c>
      <c r="F64" s="14">
        <v>5</v>
      </c>
      <c r="G64" s="14">
        <v>84</v>
      </c>
      <c r="H64" s="16">
        <f>289-F64</f>
        <v>284</v>
      </c>
      <c r="I64" s="31">
        <f t="shared" si="5"/>
        <v>89</v>
      </c>
      <c r="J64" s="16">
        <f>SUM(I64:I68)/5</f>
        <v>60</v>
      </c>
      <c r="K64" s="31">
        <v>8</v>
      </c>
    </row>
    <row r="65" spans="2:11" ht="15">
      <c r="B65" s="14">
        <v>13</v>
      </c>
      <c r="C65" s="14">
        <v>3</v>
      </c>
      <c r="D65" s="15" t="s">
        <v>76</v>
      </c>
      <c r="E65" s="15" t="s">
        <v>107</v>
      </c>
      <c r="F65" s="14">
        <v>0</v>
      </c>
      <c r="G65" s="14">
        <v>51</v>
      </c>
      <c r="H65" s="16">
        <f>289-F65</f>
        <v>289</v>
      </c>
      <c r="I65" s="31">
        <f t="shared" si="5"/>
        <v>51</v>
      </c>
      <c r="J65" s="16">
        <f>SUM(I64:I68)/5</f>
        <v>60</v>
      </c>
      <c r="K65" s="31">
        <v>8</v>
      </c>
    </row>
    <row r="66" spans="2:11" ht="15">
      <c r="B66" s="14">
        <v>13</v>
      </c>
      <c r="C66" s="14">
        <v>3</v>
      </c>
      <c r="D66" s="15" t="s">
        <v>27</v>
      </c>
      <c r="E66" s="15" t="s">
        <v>129</v>
      </c>
      <c r="F66" s="14">
        <v>5</v>
      </c>
      <c r="G66" s="14">
        <v>68</v>
      </c>
      <c r="H66" s="16">
        <f>289-F66</f>
        <v>284</v>
      </c>
      <c r="I66" s="31">
        <f t="shared" si="5"/>
        <v>73</v>
      </c>
      <c r="J66" s="16">
        <f>SUM(I64:I68)/5</f>
        <v>60</v>
      </c>
      <c r="K66" s="31">
        <v>8</v>
      </c>
    </row>
    <row r="67" spans="2:11" ht="15">
      <c r="B67" s="14">
        <v>13</v>
      </c>
      <c r="C67" s="14">
        <v>3</v>
      </c>
      <c r="D67" s="15" t="s">
        <v>117</v>
      </c>
      <c r="E67" s="15" t="s">
        <v>49</v>
      </c>
      <c r="F67" s="14">
        <v>8</v>
      </c>
      <c r="G67" s="14">
        <v>53</v>
      </c>
      <c r="H67" s="16">
        <f>289-F67</f>
        <v>281</v>
      </c>
      <c r="I67" s="31">
        <f t="shared" si="5"/>
        <v>61</v>
      </c>
      <c r="J67" s="16">
        <f>SUM(I64:I68)/5</f>
        <v>60</v>
      </c>
      <c r="K67" s="31">
        <v>8</v>
      </c>
    </row>
    <row r="68" spans="2:11" ht="15">
      <c r="B68" s="11">
        <v>13</v>
      </c>
      <c r="C68" s="11">
        <v>3</v>
      </c>
      <c r="D68" s="12" t="s">
        <v>8</v>
      </c>
      <c r="E68" s="12" t="s">
        <v>192</v>
      </c>
      <c r="F68" s="11">
        <v>-4</v>
      </c>
      <c r="G68" s="11">
        <v>30</v>
      </c>
      <c r="H68" s="13"/>
      <c r="I68" s="17">
        <f t="shared" si="5"/>
        <v>26</v>
      </c>
      <c r="J68" s="13">
        <f>SUM(I64:I68)/5</f>
        <v>60</v>
      </c>
      <c r="K68" s="17">
        <v>8</v>
      </c>
    </row>
    <row r="69" spans="2:11" ht="15">
      <c r="B69" s="14">
        <v>14</v>
      </c>
      <c r="C69" s="14">
        <v>7</v>
      </c>
      <c r="D69" s="15" t="s">
        <v>8</v>
      </c>
      <c r="E69" s="15" t="s">
        <v>82</v>
      </c>
      <c r="F69" s="14">
        <v>-5</v>
      </c>
      <c r="G69" s="14">
        <v>42</v>
      </c>
      <c r="H69" s="16">
        <f aca="true" t="shared" si="6" ref="H69:H74">289-F69</f>
        <v>294</v>
      </c>
      <c r="I69" s="31">
        <f t="shared" si="5"/>
        <v>37</v>
      </c>
      <c r="J69" s="16">
        <f>SUM(I69:I76)/8</f>
        <v>59.25</v>
      </c>
      <c r="K69" s="31">
        <v>8</v>
      </c>
    </row>
    <row r="70" spans="2:11" ht="15">
      <c r="B70" s="14">
        <v>14</v>
      </c>
      <c r="C70" s="14">
        <v>7</v>
      </c>
      <c r="D70" s="15" t="s">
        <v>87</v>
      </c>
      <c r="E70" s="15" t="s">
        <v>108</v>
      </c>
      <c r="F70" s="14">
        <v>7</v>
      </c>
      <c r="G70" s="14">
        <v>51</v>
      </c>
      <c r="H70" s="16">
        <f t="shared" si="6"/>
        <v>282</v>
      </c>
      <c r="I70" s="31">
        <f t="shared" si="5"/>
        <v>58</v>
      </c>
      <c r="J70" s="16">
        <f>SUM(I69:I76)/8</f>
        <v>59.25</v>
      </c>
      <c r="K70" s="31">
        <v>8</v>
      </c>
    </row>
    <row r="71" spans="2:11" ht="15">
      <c r="B71" s="14">
        <v>14</v>
      </c>
      <c r="C71" s="14">
        <v>7</v>
      </c>
      <c r="D71" s="15" t="s">
        <v>117</v>
      </c>
      <c r="E71" s="15" t="s">
        <v>34</v>
      </c>
      <c r="F71" s="14">
        <v>-18</v>
      </c>
      <c r="G71" s="14">
        <v>38</v>
      </c>
      <c r="H71" s="16">
        <f t="shared" si="6"/>
        <v>307</v>
      </c>
      <c r="I71" s="31">
        <f t="shared" si="5"/>
        <v>20</v>
      </c>
      <c r="J71" s="16">
        <f>SUM(I69:I76)/8</f>
        <v>59.25</v>
      </c>
      <c r="K71" s="31">
        <v>8</v>
      </c>
    </row>
    <row r="72" spans="2:11" ht="15">
      <c r="B72" s="14">
        <v>14</v>
      </c>
      <c r="C72" s="14">
        <v>7</v>
      </c>
      <c r="D72" s="15" t="s">
        <v>124</v>
      </c>
      <c r="E72" s="15" t="s">
        <v>46</v>
      </c>
      <c r="F72" s="14">
        <v>5</v>
      </c>
      <c r="G72" s="14">
        <v>81</v>
      </c>
      <c r="H72" s="16">
        <f t="shared" si="6"/>
        <v>284</v>
      </c>
      <c r="I72" s="31">
        <f t="shared" si="5"/>
        <v>86</v>
      </c>
      <c r="J72" s="16">
        <f>SUM(I69:I76)/8</f>
        <v>59.25</v>
      </c>
      <c r="K72" s="31">
        <v>8</v>
      </c>
    </row>
    <row r="73" spans="2:11" ht="15">
      <c r="B73" s="14">
        <v>14</v>
      </c>
      <c r="C73" s="14">
        <v>7</v>
      </c>
      <c r="D73" s="15" t="s">
        <v>117</v>
      </c>
      <c r="E73" s="15" t="s">
        <v>16</v>
      </c>
      <c r="F73" s="14">
        <v>7</v>
      </c>
      <c r="G73" s="14">
        <v>41</v>
      </c>
      <c r="H73" s="16">
        <f t="shared" si="6"/>
        <v>282</v>
      </c>
      <c r="I73" s="31">
        <f t="shared" si="5"/>
        <v>48</v>
      </c>
      <c r="J73" s="16">
        <f>SUM(I69:I76)/8</f>
        <v>59.25</v>
      </c>
      <c r="K73" s="31">
        <v>8</v>
      </c>
    </row>
    <row r="74" spans="2:11" ht="15">
      <c r="B74" s="14">
        <v>14</v>
      </c>
      <c r="C74" s="14">
        <v>7</v>
      </c>
      <c r="D74" s="15" t="s">
        <v>9</v>
      </c>
      <c r="E74" s="15" t="s">
        <v>18</v>
      </c>
      <c r="F74" s="14">
        <v>9</v>
      </c>
      <c r="G74" s="14">
        <v>81</v>
      </c>
      <c r="H74" s="16">
        <f t="shared" si="6"/>
        <v>280</v>
      </c>
      <c r="I74" s="31">
        <f t="shared" si="5"/>
        <v>90</v>
      </c>
      <c r="J74" s="16">
        <f>SUM(I69:I76)/8</f>
        <v>59.25</v>
      </c>
      <c r="K74" s="31">
        <v>8</v>
      </c>
    </row>
    <row r="75" spans="2:11" ht="15">
      <c r="B75" s="14">
        <v>14</v>
      </c>
      <c r="C75" s="14">
        <v>7</v>
      </c>
      <c r="D75" s="15" t="s">
        <v>8</v>
      </c>
      <c r="E75" s="15" t="s">
        <v>108</v>
      </c>
      <c r="F75" s="14">
        <v>5</v>
      </c>
      <c r="G75" s="14">
        <v>70</v>
      </c>
      <c r="I75" s="31">
        <f t="shared" si="5"/>
        <v>75</v>
      </c>
      <c r="J75" s="16">
        <f>SUM(I69:I76)/8</f>
        <v>59.25</v>
      </c>
      <c r="K75" s="31">
        <v>8</v>
      </c>
    </row>
    <row r="76" spans="2:11" ht="15">
      <c r="B76" s="11">
        <v>14</v>
      </c>
      <c r="C76" s="11">
        <v>7</v>
      </c>
      <c r="D76" s="12" t="s">
        <v>189</v>
      </c>
      <c r="E76" s="12" t="s">
        <v>190</v>
      </c>
      <c r="F76" s="11">
        <v>-10</v>
      </c>
      <c r="G76" s="11">
        <v>70</v>
      </c>
      <c r="H76" s="13"/>
      <c r="I76" s="17">
        <f t="shared" si="5"/>
        <v>60</v>
      </c>
      <c r="J76" s="13">
        <f>SUM(I69:I76)/8</f>
        <v>59.25</v>
      </c>
      <c r="K76" s="17">
        <v>8</v>
      </c>
    </row>
    <row r="77" spans="2:11" ht="15">
      <c r="B77" s="14">
        <v>15</v>
      </c>
      <c r="C77" s="14">
        <v>13</v>
      </c>
      <c r="D77" s="15" t="s">
        <v>8</v>
      </c>
      <c r="E77" s="15" t="s">
        <v>15</v>
      </c>
      <c r="F77" s="14">
        <v>2</v>
      </c>
      <c r="G77" s="14">
        <v>47</v>
      </c>
      <c r="H77" s="16">
        <f aca="true" t="shared" si="7" ref="H77:H84">289-F77</f>
        <v>287</v>
      </c>
      <c r="I77" s="31">
        <f t="shared" si="5"/>
        <v>49</v>
      </c>
      <c r="J77" s="16">
        <f>SUM(I77:I81)/5</f>
        <v>59.2</v>
      </c>
      <c r="K77" s="31">
        <v>8</v>
      </c>
    </row>
    <row r="78" spans="2:11" ht="15">
      <c r="B78" s="14">
        <v>15</v>
      </c>
      <c r="C78" s="14">
        <v>13</v>
      </c>
      <c r="D78" s="15" t="s">
        <v>31</v>
      </c>
      <c r="E78" s="15" t="s">
        <v>86</v>
      </c>
      <c r="F78" s="14">
        <v>-5</v>
      </c>
      <c r="G78" s="14">
        <v>36</v>
      </c>
      <c r="H78" s="16">
        <f t="shared" si="7"/>
        <v>294</v>
      </c>
      <c r="I78" s="31">
        <f t="shared" si="5"/>
        <v>31</v>
      </c>
      <c r="J78" s="16">
        <f>SUM(I77:I81)/5</f>
        <v>59.2</v>
      </c>
      <c r="K78" s="31">
        <v>8</v>
      </c>
    </row>
    <row r="79" spans="2:11" ht="15">
      <c r="B79" s="14">
        <v>15</v>
      </c>
      <c r="C79" s="14">
        <v>13</v>
      </c>
      <c r="D79" s="15" t="s">
        <v>4</v>
      </c>
      <c r="E79" s="15" t="s">
        <v>136</v>
      </c>
      <c r="F79" s="14">
        <v>-9</v>
      </c>
      <c r="G79" s="14">
        <v>72</v>
      </c>
      <c r="H79" s="16">
        <f t="shared" si="7"/>
        <v>298</v>
      </c>
      <c r="I79" s="31">
        <f t="shared" si="5"/>
        <v>63</v>
      </c>
      <c r="J79" s="16">
        <f>SUM(I77:I81)/5</f>
        <v>59.2</v>
      </c>
      <c r="K79" s="31">
        <v>8</v>
      </c>
    </row>
    <row r="80" spans="2:11" ht="15">
      <c r="B80" s="14">
        <v>15</v>
      </c>
      <c r="C80" s="14">
        <v>13</v>
      </c>
      <c r="D80" s="15" t="s">
        <v>31</v>
      </c>
      <c r="E80" s="15" t="s">
        <v>139</v>
      </c>
      <c r="F80" s="14">
        <v>0</v>
      </c>
      <c r="G80" s="14">
        <v>85</v>
      </c>
      <c r="H80" s="16">
        <f t="shared" si="7"/>
        <v>289</v>
      </c>
      <c r="I80" s="31">
        <f t="shared" si="5"/>
        <v>85</v>
      </c>
      <c r="J80" s="16">
        <f>SUM(I77:I81)/5</f>
        <v>59.2</v>
      </c>
      <c r="K80" s="31">
        <v>8</v>
      </c>
    </row>
    <row r="81" spans="2:11" ht="15">
      <c r="B81" s="11">
        <v>15</v>
      </c>
      <c r="C81" s="11">
        <v>13</v>
      </c>
      <c r="D81" s="12" t="s">
        <v>27</v>
      </c>
      <c r="E81" s="12" t="s">
        <v>179</v>
      </c>
      <c r="F81" s="11">
        <v>5</v>
      </c>
      <c r="G81" s="11">
        <v>63</v>
      </c>
      <c r="H81" s="13">
        <f t="shared" si="7"/>
        <v>284</v>
      </c>
      <c r="I81" s="17">
        <f t="shared" si="5"/>
        <v>68</v>
      </c>
      <c r="J81" s="13">
        <f>SUM(I77:I81)/5</f>
        <v>59.2</v>
      </c>
      <c r="K81" s="17">
        <v>8</v>
      </c>
    </row>
    <row r="82" spans="2:11" ht="15">
      <c r="B82" s="14">
        <v>16</v>
      </c>
      <c r="C82" s="14">
        <v>9</v>
      </c>
      <c r="D82" s="15" t="s">
        <v>20</v>
      </c>
      <c r="E82" s="15" t="s">
        <v>23</v>
      </c>
      <c r="F82" s="14">
        <v>-5</v>
      </c>
      <c r="G82" s="14">
        <v>64</v>
      </c>
      <c r="H82" s="16">
        <f t="shared" si="7"/>
        <v>294</v>
      </c>
      <c r="I82" s="31">
        <f t="shared" si="5"/>
        <v>59</v>
      </c>
      <c r="J82" s="16">
        <f>SUM(I82:I87)/6</f>
        <v>59</v>
      </c>
      <c r="K82" s="31">
        <v>8</v>
      </c>
    </row>
    <row r="83" spans="2:11" ht="15">
      <c r="B83" s="14">
        <v>16</v>
      </c>
      <c r="C83" s="14">
        <v>9</v>
      </c>
      <c r="D83" s="15" t="s">
        <v>112</v>
      </c>
      <c r="E83" s="15" t="s">
        <v>18</v>
      </c>
      <c r="F83" s="14">
        <v>-20</v>
      </c>
      <c r="G83" s="14">
        <v>46</v>
      </c>
      <c r="H83" s="16">
        <f t="shared" si="7"/>
        <v>309</v>
      </c>
      <c r="I83" s="31">
        <f t="shared" si="5"/>
        <v>26</v>
      </c>
      <c r="J83" s="16">
        <f>SUM(I82:I87)/6</f>
        <v>59</v>
      </c>
      <c r="K83" s="31">
        <v>8</v>
      </c>
    </row>
    <row r="84" spans="2:11" ht="15">
      <c r="B84" s="14">
        <v>16</v>
      </c>
      <c r="C84" s="14">
        <v>9</v>
      </c>
      <c r="D84" s="15" t="s">
        <v>24</v>
      </c>
      <c r="E84" s="15" t="s">
        <v>18</v>
      </c>
      <c r="F84" s="14">
        <v>12</v>
      </c>
      <c r="G84" s="14">
        <v>67</v>
      </c>
      <c r="H84" s="16">
        <f t="shared" si="7"/>
        <v>277</v>
      </c>
      <c r="I84" s="31">
        <f t="shared" si="5"/>
        <v>79</v>
      </c>
      <c r="J84" s="16">
        <f>SUM(I82:I87)/6</f>
        <v>59</v>
      </c>
      <c r="K84" s="31">
        <v>8</v>
      </c>
    </row>
    <row r="85" spans="2:11" ht="15">
      <c r="B85" s="14">
        <v>16</v>
      </c>
      <c r="C85" s="14">
        <v>9</v>
      </c>
      <c r="D85" s="15" t="s">
        <v>91</v>
      </c>
      <c r="E85" s="15" t="s">
        <v>33</v>
      </c>
      <c r="F85" s="14">
        <v>5</v>
      </c>
      <c r="G85" s="14">
        <v>73</v>
      </c>
      <c r="I85" s="31">
        <f t="shared" si="5"/>
        <v>78</v>
      </c>
      <c r="J85" s="16">
        <f>SUM(I82:I87)/6</f>
        <v>59</v>
      </c>
      <c r="K85" s="31">
        <v>8</v>
      </c>
    </row>
    <row r="86" spans="2:11" ht="15">
      <c r="B86" s="14">
        <v>16</v>
      </c>
      <c r="C86" s="14">
        <v>9</v>
      </c>
      <c r="D86" s="15" t="s">
        <v>17</v>
      </c>
      <c r="E86" s="15" t="s">
        <v>186</v>
      </c>
      <c r="F86" s="14">
        <v>-9</v>
      </c>
      <c r="G86" s="14">
        <v>73</v>
      </c>
      <c r="I86" s="31">
        <f aca="true" t="shared" si="8" ref="I86:I109">+F86+G86</f>
        <v>64</v>
      </c>
      <c r="J86" s="16">
        <f>SUM(I82:I87)/6</f>
        <v>59</v>
      </c>
      <c r="K86" s="31">
        <v>8</v>
      </c>
    </row>
    <row r="87" spans="2:11" ht="15">
      <c r="B87" s="11">
        <v>16</v>
      </c>
      <c r="C87" s="11">
        <v>9</v>
      </c>
      <c r="D87" s="12" t="s">
        <v>131</v>
      </c>
      <c r="E87" s="12" t="s">
        <v>188</v>
      </c>
      <c r="F87" s="11">
        <v>-15</v>
      </c>
      <c r="G87" s="11">
        <v>63</v>
      </c>
      <c r="H87" s="13"/>
      <c r="I87" s="17">
        <f t="shared" si="8"/>
        <v>48</v>
      </c>
      <c r="J87" s="13">
        <f>SUM(I82:I87)/6</f>
        <v>59</v>
      </c>
      <c r="K87" s="17">
        <v>8</v>
      </c>
    </row>
    <row r="88" spans="2:11" ht="15">
      <c r="B88" s="14">
        <v>17</v>
      </c>
      <c r="C88" s="14">
        <v>16</v>
      </c>
      <c r="D88" s="15" t="s">
        <v>31</v>
      </c>
      <c r="E88" s="15" t="s">
        <v>37</v>
      </c>
      <c r="F88" s="14">
        <v>2</v>
      </c>
      <c r="G88" s="14">
        <v>60</v>
      </c>
      <c r="H88" s="16">
        <f>289-F88</f>
        <v>287</v>
      </c>
      <c r="I88" s="31">
        <f t="shared" si="8"/>
        <v>62</v>
      </c>
      <c r="J88" s="16">
        <f>SUM(I88:I92)/5</f>
        <v>58</v>
      </c>
      <c r="K88" s="31">
        <v>8</v>
      </c>
    </row>
    <row r="89" spans="2:11" ht="15">
      <c r="B89" s="14">
        <v>17</v>
      </c>
      <c r="C89" s="14">
        <v>16</v>
      </c>
      <c r="D89" s="15" t="s">
        <v>9</v>
      </c>
      <c r="E89" s="15" t="s">
        <v>28</v>
      </c>
      <c r="F89" s="14">
        <v>-8</v>
      </c>
      <c r="G89" s="14">
        <v>56</v>
      </c>
      <c r="H89" s="16">
        <f>289-F89</f>
        <v>297</v>
      </c>
      <c r="I89" s="31">
        <f t="shared" si="8"/>
        <v>48</v>
      </c>
      <c r="J89" s="16">
        <f>SUM(I88:I92)/5</f>
        <v>58</v>
      </c>
      <c r="K89" s="31">
        <v>8</v>
      </c>
    </row>
    <row r="90" spans="2:11" ht="15">
      <c r="B90" s="14">
        <v>17</v>
      </c>
      <c r="C90" s="14">
        <v>16</v>
      </c>
      <c r="D90" s="15" t="s">
        <v>135</v>
      </c>
      <c r="E90" s="15" t="s">
        <v>3</v>
      </c>
      <c r="F90" s="14">
        <v>-18</v>
      </c>
      <c r="G90" s="14">
        <v>73</v>
      </c>
      <c r="H90" s="16">
        <f>289-F90</f>
        <v>307</v>
      </c>
      <c r="I90" s="31">
        <f t="shared" si="8"/>
        <v>55</v>
      </c>
      <c r="J90" s="16">
        <f>SUM(I88:I92)/5</f>
        <v>58</v>
      </c>
      <c r="K90" s="31">
        <v>8</v>
      </c>
    </row>
    <row r="91" spans="2:11" ht="15">
      <c r="B91" s="14">
        <v>17</v>
      </c>
      <c r="C91" s="14">
        <v>16</v>
      </c>
      <c r="D91" s="15" t="s">
        <v>143</v>
      </c>
      <c r="E91" s="15" t="s">
        <v>144</v>
      </c>
      <c r="F91" s="14">
        <v>1</v>
      </c>
      <c r="G91" s="14">
        <v>63</v>
      </c>
      <c r="H91" s="16">
        <f>289-F91</f>
        <v>288</v>
      </c>
      <c r="I91" s="31">
        <f t="shared" si="8"/>
        <v>64</v>
      </c>
      <c r="J91" s="16">
        <f>SUM(I88:I92)/5</f>
        <v>58</v>
      </c>
      <c r="K91" s="31">
        <v>8</v>
      </c>
    </row>
    <row r="92" spans="2:11" ht="15">
      <c r="B92" s="11">
        <v>17</v>
      </c>
      <c r="C92" s="11">
        <v>16</v>
      </c>
      <c r="D92" s="12" t="s">
        <v>135</v>
      </c>
      <c r="E92" s="12" t="s">
        <v>82</v>
      </c>
      <c r="F92" s="11">
        <v>-2</v>
      </c>
      <c r="G92" s="11">
        <v>63</v>
      </c>
      <c r="H92" s="13"/>
      <c r="I92" s="17">
        <f t="shared" si="8"/>
        <v>61</v>
      </c>
      <c r="J92" s="13">
        <f>SUM(I88:I92)/5</f>
        <v>58</v>
      </c>
      <c r="K92" s="17">
        <v>8</v>
      </c>
    </row>
    <row r="93" spans="2:11" ht="15">
      <c r="B93" s="14">
        <v>18</v>
      </c>
      <c r="C93" s="14">
        <v>14</v>
      </c>
      <c r="D93" s="15" t="s">
        <v>118</v>
      </c>
      <c r="E93" s="15" t="s">
        <v>25</v>
      </c>
      <c r="F93" s="14">
        <v>-10</v>
      </c>
      <c r="G93" s="14">
        <v>61</v>
      </c>
      <c r="H93" s="16">
        <f>289-F93</f>
        <v>299</v>
      </c>
      <c r="I93" s="31">
        <f t="shared" si="8"/>
        <v>51</v>
      </c>
      <c r="J93" s="16">
        <f>SUM(I93:I98)/6</f>
        <v>57.333333333333336</v>
      </c>
      <c r="K93" s="31">
        <v>8</v>
      </c>
    </row>
    <row r="94" spans="2:11" ht="15">
      <c r="B94" s="14">
        <v>18</v>
      </c>
      <c r="C94" s="14">
        <v>14</v>
      </c>
      <c r="D94" s="15" t="s">
        <v>119</v>
      </c>
      <c r="E94" s="15" t="s">
        <v>36</v>
      </c>
      <c r="F94" s="14">
        <v>8</v>
      </c>
      <c r="G94" s="14">
        <v>69</v>
      </c>
      <c r="H94" s="16">
        <f>289-F94</f>
        <v>281</v>
      </c>
      <c r="I94" s="31">
        <f t="shared" si="8"/>
        <v>77</v>
      </c>
      <c r="J94" s="16">
        <f>SUM(I93:I98)/6</f>
        <v>57.333333333333336</v>
      </c>
      <c r="K94" s="31">
        <v>8</v>
      </c>
    </row>
    <row r="95" spans="2:11" ht="15">
      <c r="B95" s="14">
        <v>18</v>
      </c>
      <c r="C95" s="14">
        <v>14</v>
      </c>
      <c r="D95" s="15" t="s">
        <v>29</v>
      </c>
      <c r="E95" s="15" t="s">
        <v>41</v>
      </c>
      <c r="F95" s="14">
        <v>14</v>
      </c>
      <c r="G95" s="14">
        <v>28</v>
      </c>
      <c r="H95" s="16">
        <f>289-F95</f>
        <v>275</v>
      </c>
      <c r="I95" s="31">
        <f t="shared" si="8"/>
        <v>42</v>
      </c>
      <c r="J95" s="16">
        <f>SUM(I93:I98)/6</f>
        <v>57.333333333333336</v>
      </c>
      <c r="K95" s="31">
        <v>8</v>
      </c>
    </row>
    <row r="96" spans="2:11" ht="15">
      <c r="B96" s="14">
        <v>18</v>
      </c>
      <c r="C96" s="14">
        <v>14</v>
      </c>
      <c r="D96" s="15" t="s">
        <v>8</v>
      </c>
      <c r="E96" s="15" t="s">
        <v>142</v>
      </c>
      <c r="F96" s="14">
        <v>-9</v>
      </c>
      <c r="G96" s="14">
        <v>59</v>
      </c>
      <c r="H96" s="16">
        <f>289-F96</f>
        <v>298</v>
      </c>
      <c r="I96" s="31">
        <f t="shared" si="8"/>
        <v>50</v>
      </c>
      <c r="J96" s="16">
        <f>SUM(I93:I98)/6</f>
        <v>57.333333333333336</v>
      </c>
      <c r="K96" s="31">
        <v>8</v>
      </c>
    </row>
    <row r="97" spans="2:11" ht="15">
      <c r="B97" s="14">
        <v>18</v>
      </c>
      <c r="C97" s="14">
        <v>14</v>
      </c>
      <c r="D97" s="15" t="s">
        <v>177</v>
      </c>
      <c r="E97" s="15" t="s">
        <v>43</v>
      </c>
      <c r="F97" s="14">
        <v>2</v>
      </c>
      <c r="G97" s="14">
        <v>51</v>
      </c>
      <c r="H97" s="16">
        <f>289-F97</f>
        <v>287</v>
      </c>
      <c r="I97" s="31">
        <f t="shared" si="8"/>
        <v>53</v>
      </c>
      <c r="J97" s="16">
        <f>SUM(I93:I98)/6</f>
        <v>57.333333333333336</v>
      </c>
      <c r="K97" s="31">
        <v>8</v>
      </c>
    </row>
    <row r="98" spans="2:11" ht="15">
      <c r="B98" s="11">
        <v>18</v>
      </c>
      <c r="C98" s="11">
        <v>14</v>
      </c>
      <c r="D98" s="12" t="s">
        <v>17</v>
      </c>
      <c r="E98" s="12" t="s">
        <v>71</v>
      </c>
      <c r="F98" s="11">
        <v>-8</v>
      </c>
      <c r="G98" s="11">
        <v>79</v>
      </c>
      <c r="H98" s="13"/>
      <c r="I98" s="17">
        <f t="shared" si="8"/>
        <v>71</v>
      </c>
      <c r="J98" s="13">
        <f>SUM(I93:I98)/6</f>
        <v>57.333333333333336</v>
      </c>
      <c r="K98" s="17">
        <v>8</v>
      </c>
    </row>
    <row r="99" spans="2:11" ht="15">
      <c r="B99" s="14">
        <v>19</v>
      </c>
      <c r="C99" s="14">
        <v>5</v>
      </c>
      <c r="D99" s="15" t="s">
        <v>102</v>
      </c>
      <c r="E99" s="15" t="s">
        <v>101</v>
      </c>
      <c r="F99" s="14">
        <v>5</v>
      </c>
      <c r="G99" s="14">
        <v>27</v>
      </c>
      <c r="H99" s="16">
        <f aca="true" t="shared" si="9" ref="H99:H108">289-F99</f>
        <v>284</v>
      </c>
      <c r="I99" s="31">
        <f t="shared" si="8"/>
        <v>32</v>
      </c>
      <c r="J99" s="16">
        <f>SUM(I99:I103)/5</f>
        <v>53.6</v>
      </c>
      <c r="K99" s="31">
        <v>8</v>
      </c>
    </row>
    <row r="100" spans="2:11" ht="15">
      <c r="B100" s="14">
        <v>19</v>
      </c>
      <c r="C100" s="14">
        <v>5</v>
      </c>
      <c r="D100" s="15" t="s">
        <v>122</v>
      </c>
      <c r="E100" s="15" t="s">
        <v>123</v>
      </c>
      <c r="F100" s="14">
        <v>-5</v>
      </c>
      <c r="G100" s="14">
        <v>43</v>
      </c>
      <c r="H100" s="16">
        <f t="shared" si="9"/>
        <v>294</v>
      </c>
      <c r="I100" s="31">
        <f t="shared" si="8"/>
        <v>38</v>
      </c>
      <c r="J100" s="16">
        <f>SUM(I99:I103)/5</f>
        <v>53.6</v>
      </c>
      <c r="K100" s="31">
        <v>8</v>
      </c>
    </row>
    <row r="101" spans="2:11" ht="15">
      <c r="B101" s="14">
        <v>19</v>
      </c>
      <c r="C101" s="14">
        <v>5</v>
      </c>
      <c r="D101" s="15" t="s">
        <v>4</v>
      </c>
      <c r="E101" s="15" t="s">
        <v>14</v>
      </c>
      <c r="F101" s="14">
        <v>0</v>
      </c>
      <c r="G101" s="14">
        <v>86</v>
      </c>
      <c r="H101" s="16">
        <f t="shared" si="9"/>
        <v>289</v>
      </c>
      <c r="I101" s="31">
        <f t="shared" si="8"/>
        <v>86</v>
      </c>
      <c r="J101" s="16">
        <f>SUM(I99:I103)/5</f>
        <v>53.6</v>
      </c>
      <c r="K101" s="31">
        <v>8</v>
      </c>
    </row>
    <row r="102" spans="2:11" ht="15">
      <c r="B102" s="14">
        <v>19</v>
      </c>
      <c r="C102" s="14">
        <v>5</v>
      </c>
      <c r="D102" s="15" t="s">
        <v>138</v>
      </c>
      <c r="E102" s="15" t="s">
        <v>139</v>
      </c>
      <c r="F102" s="14">
        <v>-2</v>
      </c>
      <c r="G102" s="14">
        <v>46</v>
      </c>
      <c r="H102" s="16">
        <f t="shared" si="9"/>
        <v>291</v>
      </c>
      <c r="I102" s="31">
        <f t="shared" si="8"/>
        <v>44</v>
      </c>
      <c r="J102" s="16">
        <f>SUM(I99:I103)/5</f>
        <v>53.6</v>
      </c>
      <c r="K102" s="31">
        <v>8</v>
      </c>
    </row>
    <row r="103" spans="2:11" ht="15">
      <c r="B103" s="11">
        <v>19</v>
      </c>
      <c r="C103" s="11">
        <v>5</v>
      </c>
      <c r="D103" s="12" t="s">
        <v>176</v>
      </c>
      <c r="E103" s="12" t="s">
        <v>54</v>
      </c>
      <c r="F103" s="11">
        <v>5</v>
      </c>
      <c r="G103" s="11">
        <v>63</v>
      </c>
      <c r="H103" s="13">
        <f t="shared" si="9"/>
        <v>284</v>
      </c>
      <c r="I103" s="17">
        <f t="shared" si="8"/>
        <v>68</v>
      </c>
      <c r="J103" s="13">
        <f>SUM(I99:I103)/5</f>
        <v>53.6</v>
      </c>
      <c r="K103" s="17">
        <v>8</v>
      </c>
    </row>
    <row r="104" spans="2:11" ht="15">
      <c r="B104" s="14">
        <v>20</v>
      </c>
      <c r="C104" s="14">
        <v>15</v>
      </c>
      <c r="D104" s="15" t="s">
        <v>102</v>
      </c>
      <c r="E104" s="15" t="s">
        <v>7</v>
      </c>
      <c r="F104" s="14">
        <v>1</v>
      </c>
      <c r="G104" s="14">
        <v>58</v>
      </c>
      <c r="H104" s="16">
        <f t="shared" si="9"/>
        <v>288</v>
      </c>
      <c r="I104" s="31">
        <f t="shared" si="8"/>
        <v>59</v>
      </c>
      <c r="J104" s="16">
        <f>SUM(I104:I109)/6</f>
        <v>49.166666666666664</v>
      </c>
      <c r="K104" s="31">
        <v>8</v>
      </c>
    </row>
    <row r="105" spans="2:11" ht="15">
      <c r="B105" s="14">
        <v>20</v>
      </c>
      <c r="C105" s="14">
        <v>15</v>
      </c>
      <c r="D105" s="15" t="s">
        <v>4</v>
      </c>
      <c r="E105" s="15" t="s">
        <v>137</v>
      </c>
      <c r="F105" s="14">
        <v>2</v>
      </c>
      <c r="G105" s="14">
        <v>47</v>
      </c>
      <c r="H105" s="16">
        <f t="shared" si="9"/>
        <v>287</v>
      </c>
      <c r="I105" s="31">
        <f t="shared" si="8"/>
        <v>49</v>
      </c>
      <c r="J105" s="16">
        <f>SUM(I104:I109)/6</f>
        <v>49.166666666666664</v>
      </c>
      <c r="K105" s="31">
        <v>8</v>
      </c>
    </row>
    <row r="106" spans="2:11" ht="15">
      <c r="B106" s="14">
        <v>20</v>
      </c>
      <c r="C106" s="14">
        <v>15</v>
      </c>
      <c r="D106" s="15" t="s">
        <v>38</v>
      </c>
      <c r="E106" s="15" t="s">
        <v>83</v>
      </c>
      <c r="F106" s="14">
        <v>-18</v>
      </c>
      <c r="G106" s="14">
        <v>50</v>
      </c>
      <c r="H106" s="16">
        <f t="shared" si="9"/>
        <v>307</v>
      </c>
      <c r="I106" s="31">
        <f t="shared" si="8"/>
        <v>32</v>
      </c>
      <c r="J106" s="16">
        <f>SUM(I104:I109)/6</f>
        <v>49.166666666666664</v>
      </c>
      <c r="K106" s="31">
        <v>8</v>
      </c>
    </row>
    <row r="107" spans="2:11" ht="15">
      <c r="B107" s="14">
        <v>20</v>
      </c>
      <c r="C107" s="14">
        <v>15</v>
      </c>
      <c r="D107" s="15" t="s">
        <v>119</v>
      </c>
      <c r="E107" s="15" t="s">
        <v>108</v>
      </c>
      <c r="F107" s="14">
        <v>5</v>
      </c>
      <c r="G107" s="14">
        <v>37</v>
      </c>
      <c r="H107" s="16">
        <f t="shared" si="9"/>
        <v>284</v>
      </c>
      <c r="I107" s="31">
        <f t="shared" si="8"/>
        <v>42</v>
      </c>
      <c r="J107" s="16">
        <f>SUM(I104:I109)/6</f>
        <v>49.166666666666664</v>
      </c>
      <c r="K107" s="31">
        <v>8</v>
      </c>
    </row>
    <row r="108" spans="2:11" ht="15">
      <c r="B108" s="14">
        <v>20</v>
      </c>
      <c r="C108" s="14">
        <v>15</v>
      </c>
      <c r="D108" s="15" t="s">
        <v>178</v>
      </c>
      <c r="E108" s="15" t="s">
        <v>7</v>
      </c>
      <c r="F108" s="14">
        <v>14</v>
      </c>
      <c r="G108" s="14">
        <v>56</v>
      </c>
      <c r="H108" s="16">
        <f t="shared" si="9"/>
        <v>275</v>
      </c>
      <c r="I108" s="31">
        <f t="shared" si="8"/>
        <v>70</v>
      </c>
      <c r="J108" s="16">
        <f>SUM(I104:I109)/6</f>
        <v>49.166666666666664</v>
      </c>
      <c r="K108" s="31">
        <v>8</v>
      </c>
    </row>
    <row r="109" spans="2:11" ht="15">
      <c r="B109" s="11">
        <v>20</v>
      </c>
      <c r="C109" s="11">
        <v>15</v>
      </c>
      <c r="D109" s="12" t="s">
        <v>8</v>
      </c>
      <c r="E109" s="12" t="s">
        <v>45</v>
      </c>
      <c r="F109" s="11">
        <v>-14</v>
      </c>
      <c r="G109" s="11">
        <v>57</v>
      </c>
      <c r="H109" s="13"/>
      <c r="I109" s="17">
        <f t="shared" si="8"/>
        <v>43</v>
      </c>
      <c r="J109" s="13">
        <f>SUM(I104:I109)/6</f>
        <v>49.166666666666664</v>
      </c>
      <c r="K109" s="17">
        <v>8</v>
      </c>
    </row>
  </sheetData>
  <sheetProtection/>
  <printOptions/>
  <pageMargins left="0.31496062992125984" right="0.31496062992125984" top="0.7874015748031497" bottom="0.7874015748031497" header="0.31496062992125984" footer="0.31496062992125984"/>
  <pageSetup fitToHeight="2" horizontalDpi="600" verticalDpi="600" orientation="portrait" paperSize="9" scale="87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1">
      <selection activeCell="A24" sqref="A24:IV24"/>
    </sheetView>
  </sheetViews>
  <sheetFormatPr defaultColWidth="11.421875" defaultRowHeight="15"/>
  <sheetData>
    <row r="3" spans="1:6" ht="15">
      <c r="A3" s="4" t="s">
        <v>57</v>
      </c>
      <c r="B3" s="4"/>
      <c r="C3" s="4"/>
      <c r="D3" s="4"/>
      <c r="E3" s="4"/>
      <c r="F3" s="4" t="s">
        <v>58</v>
      </c>
    </row>
    <row r="4" spans="1:6" ht="15">
      <c r="A4" s="4" t="s">
        <v>59</v>
      </c>
      <c r="B4" s="4"/>
      <c r="C4" s="4"/>
      <c r="D4" s="4"/>
      <c r="E4" s="4"/>
      <c r="F4" s="4" t="s">
        <v>60</v>
      </c>
    </row>
    <row r="5" spans="1:6" ht="15">
      <c r="A5" s="4" t="s">
        <v>61</v>
      </c>
      <c r="B5" s="4"/>
      <c r="C5" s="4"/>
      <c r="D5" s="4"/>
      <c r="E5" s="4"/>
      <c r="F5" s="4" t="s">
        <v>62</v>
      </c>
    </row>
    <row r="6" spans="1:6" ht="15">
      <c r="A6" s="4" t="s">
        <v>63</v>
      </c>
      <c r="B6" s="4"/>
      <c r="C6" s="4"/>
      <c r="D6" s="4"/>
      <c r="E6" s="4"/>
      <c r="F6" s="4" t="s">
        <v>63</v>
      </c>
    </row>
    <row r="7" spans="1:6" ht="15">
      <c r="A7" s="4"/>
      <c r="B7" s="4"/>
      <c r="C7" s="4"/>
      <c r="D7" s="4"/>
      <c r="E7" s="4"/>
      <c r="F7" s="4" t="s">
        <v>64</v>
      </c>
    </row>
    <row r="18" spans="1:7" ht="15">
      <c r="A18" s="4"/>
      <c r="B18" s="4"/>
      <c r="C18" s="5"/>
      <c r="D18" s="4"/>
      <c r="E18" s="4"/>
      <c r="F18" s="4"/>
      <c r="G18" s="4"/>
    </row>
    <row r="19" spans="1:7" ht="57">
      <c r="A19" s="35" t="s">
        <v>65</v>
      </c>
      <c r="B19" s="35"/>
      <c r="C19" s="35"/>
      <c r="D19" s="35"/>
      <c r="E19" s="35"/>
      <c r="F19" s="35"/>
      <c r="G19" s="35"/>
    </row>
    <row r="20" spans="1:7" ht="68.25">
      <c r="A20" s="4"/>
      <c r="B20" s="6"/>
      <c r="C20" s="7"/>
      <c r="D20" s="6"/>
      <c r="E20" s="6"/>
      <c r="F20" s="6"/>
      <c r="G20" s="4"/>
    </row>
    <row r="21" spans="1:7" ht="57">
      <c r="A21" s="35" t="s">
        <v>66</v>
      </c>
      <c r="B21" s="35"/>
      <c r="C21" s="35"/>
      <c r="D21" s="35"/>
      <c r="E21" s="35"/>
      <c r="F21" s="35"/>
      <c r="G21" s="35"/>
    </row>
    <row r="22" spans="1:7" ht="68.25">
      <c r="A22" s="4"/>
      <c r="B22" s="6"/>
      <c r="C22" s="7"/>
      <c r="D22" s="6"/>
      <c r="E22" s="6"/>
      <c r="F22" s="6"/>
      <c r="G22" s="4"/>
    </row>
    <row r="23" spans="1:7" ht="57">
      <c r="A23" s="35">
        <v>2014</v>
      </c>
      <c r="B23" s="35"/>
      <c r="C23" s="35"/>
      <c r="D23" s="35"/>
      <c r="E23" s="35"/>
      <c r="F23" s="35"/>
      <c r="G23" s="35"/>
    </row>
    <row r="26" spans="1:7" ht="15">
      <c r="A26" s="8" t="s">
        <v>96</v>
      </c>
      <c r="B26" s="8"/>
      <c r="C26" s="8"/>
      <c r="D26" s="8"/>
      <c r="E26" s="8"/>
      <c r="F26" s="8"/>
      <c r="G26" s="8"/>
    </row>
    <row r="27" spans="1:7" ht="15">
      <c r="A27" s="8" t="s">
        <v>193</v>
      </c>
      <c r="B27" s="8"/>
      <c r="C27" s="8"/>
      <c r="D27" s="8"/>
      <c r="E27" s="8"/>
      <c r="F27" s="8"/>
      <c r="G27" s="8"/>
    </row>
    <row r="28" spans="1:7" ht="15">
      <c r="A28" s="8" t="s">
        <v>194</v>
      </c>
      <c r="B28" s="8"/>
      <c r="C28" s="8"/>
      <c r="D28" s="8"/>
      <c r="E28" s="8"/>
      <c r="F28" s="8"/>
      <c r="G28" s="8"/>
    </row>
    <row r="29" spans="1:7" ht="15">
      <c r="A29" s="8" t="s">
        <v>95</v>
      </c>
      <c r="B29" s="8"/>
      <c r="C29" s="8"/>
      <c r="D29" s="8"/>
      <c r="E29" s="8"/>
      <c r="F29" s="8"/>
      <c r="G29" s="8"/>
    </row>
    <row r="30" spans="1:7" ht="15">
      <c r="A30" s="8" t="s">
        <v>195</v>
      </c>
      <c r="B30" s="8"/>
      <c r="C30" s="8"/>
      <c r="D30" s="8"/>
      <c r="E30" s="8"/>
      <c r="F30" s="8"/>
      <c r="G30" s="8"/>
    </row>
    <row r="31" spans="1:7" ht="15">
      <c r="A31" s="8" t="s">
        <v>67</v>
      </c>
      <c r="B31" s="8"/>
      <c r="C31" s="8"/>
      <c r="D31" s="8"/>
      <c r="E31" s="8"/>
      <c r="F31" s="8"/>
      <c r="G31" s="8"/>
    </row>
    <row r="32" spans="1:7" ht="15">
      <c r="A32" s="8" t="s">
        <v>94</v>
      </c>
      <c r="B32" s="8"/>
      <c r="C32" s="8"/>
      <c r="D32" s="8"/>
      <c r="E32" s="8"/>
      <c r="F32" s="8"/>
      <c r="G32" s="8"/>
    </row>
    <row r="33" spans="1:7" ht="15">
      <c r="A33" s="8" t="s">
        <v>69</v>
      </c>
      <c r="B33" s="8"/>
      <c r="C33" s="8"/>
      <c r="D33" s="8"/>
      <c r="E33" s="8"/>
      <c r="F33" s="8"/>
      <c r="G33" s="8"/>
    </row>
    <row r="34" spans="1:7" ht="15">
      <c r="A34" s="8"/>
      <c r="B34" s="8"/>
      <c r="C34" s="8"/>
      <c r="D34" s="8"/>
      <c r="E34" s="8"/>
      <c r="F34" s="8"/>
      <c r="G34" s="9" t="s">
        <v>68</v>
      </c>
    </row>
  </sheetData>
  <sheetProtection/>
  <mergeCells count="3">
    <mergeCell ref="A19:G19"/>
    <mergeCell ref="A21:G21"/>
    <mergeCell ref="A23:G2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6">
      <selection activeCell="F17" sqref="F17"/>
    </sheetView>
  </sheetViews>
  <sheetFormatPr defaultColWidth="11.421875" defaultRowHeight="15"/>
  <cols>
    <col min="1" max="4" width="19.7109375" style="0" customWidth="1"/>
  </cols>
  <sheetData>
    <row r="1" spans="1:4" ht="90">
      <c r="A1" s="10">
        <v>1</v>
      </c>
      <c r="B1" s="10">
        <v>1</v>
      </c>
      <c r="C1" s="10">
        <v>1</v>
      </c>
      <c r="D1" s="10">
        <v>1</v>
      </c>
    </row>
    <row r="2" spans="1:4" ht="90">
      <c r="A2" s="10">
        <v>2</v>
      </c>
      <c r="B2" s="10">
        <v>2</v>
      </c>
      <c r="C2" s="10">
        <v>2</v>
      </c>
      <c r="D2" s="10">
        <v>2</v>
      </c>
    </row>
    <row r="3" spans="1:4" ht="90">
      <c r="A3" s="10">
        <v>3</v>
      </c>
      <c r="B3" s="10">
        <v>3</v>
      </c>
      <c r="C3" s="10">
        <v>3</v>
      </c>
      <c r="D3" s="10">
        <v>3</v>
      </c>
    </row>
    <row r="4" spans="1:4" ht="90">
      <c r="A4" s="10">
        <v>4</v>
      </c>
      <c r="B4" s="10">
        <v>4</v>
      </c>
      <c r="C4" s="10">
        <v>4</v>
      </c>
      <c r="D4" s="10">
        <v>4</v>
      </c>
    </row>
    <row r="5" spans="1:4" ht="90">
      <c r="A5" s="10">
        <v>5</v>
      </c>
      <c r="B5" s="10">
        <v>5</v>
      </c>
      <c r="C5" s="10">
        <v>5</v>
      </c>
      <c r="D5" s="10">
        <v>5</v>
      </c>
    </row>
    <row r="6" spans="1:4" ht="90">
      <c r="A6" s="10">
        <v>6</v>
      </c>
      <c r="B6" s="10">
        <v>6</v>
      </c>
      <c r="C6" s="10">
        <v>6</v>
      </c>
      <c r="D6" s="10">
        <v>6</v>
      </c>
    </row>
    <row r="7" spans="1:4" ht="90">
      <c r="A7" s="10">
        <v>7</v>
      </c>
      <c r="B7" s="10">
        <v>7</v>
      </c>
      <c r="C7" s="10">
        <v>7</v>
      </c>
      <c r="D7" s="10">
        <v>7</v>
      </c>
    </row>
    <row r="8" spans="1:4" ht="90">
      <c r="A8" s="10">
        <v>8</v>
      </c>
      <c r="B8" s="10">
        <v>8</v>
      </c>
      <c r="C8" s="10">
        <v>8</v>
      </c>
      <c r="D8" s="10">
        <v>8</v>
      </c>
    </row>
    <row r="9" spans="1:4" ht="90">
      <c r="A9" s="10">
        <v>9</v>
      </c>
      <c r="B9" s="10">
        <v>9</v>
      </c>
      <c r="C9" s="10">
        <v>9</v>
      </c>
      <c r="D9" s="10">
        <v>9</v>
      </c>
    </row>
    <row r="10" spans="1:4" ht="90">
      <c r="A10" s="10">
        <v>10</v>
      </c>
      <c r="B10" s="10">
        <v>10</v>
      </c>
      <c r="C10" s="10">
        <v>10</v>
      </c>
      <c r="D10" s="10">
        <v>10</v>
      </c>
    </row>
    <row r="11" spans="1:4" ht="90">
      <c r="A11" s="10">
        <v>11</v>
      </c>
      <c r="B11" s="10">
        <v>11</v>
      </c>
      <c r="C11" s="10">
        <v>11</v>
      </c>
      <c r="D11" s="10">
        <v>11</v>
      </c>
    </row>
    <row r="12" spans="1:4" ht="90">
      <c r="A12" s="10">
        <v>12</v>
      </c>
      <c r="B12" s="10">
        <v>12</v>
      </c>
      <c r="C12" s="10">
        <v>12</v>
      </c>
      <c r="D12" s="10">
        <v>12</v>
      </c>
    </row>
    <row r="13" spans="1:4" ht="90">
      <c r="A13" s="10">
        <v>13</v>
      </c>
      <c r="B13" s="10">
        <v>13</v>
      </c>
      <c r="C13" s="10">
        <v>13</v>
      </c>
      <c r="D13" s="10">
        <v>13</v>
      </c>
    </row>
    <row r="14" spans="1:4" ht="90">
      <c r="A14" s="10">
        <v>14</v>
      </c>
      <c r="B14" s="10">
        <v>14</v>
      </c>
      <c r="C14" s="10">
        <v>14</v>
      </c>
      <c r="D14" s="10">
        <v>14</v>
      </c>
    </row>
    <row r="15" spans="1:4" ht="90">
      <c r="A15" s="10">
        <v>15</v>
      </c>
      <c r="B15" s="10">
        <v>15</v>
      </c>
      <c r="C15" s="10">
        <v>15</v>
      </c>
      <c r="D15" s="10">
        <v>15</v>
      </c>
    </row>
    <row r="16" spans="1:4" ht="90">
      <c r="A16" s="10">
        <v>16</v>
      </c>
      <c r="B16" s="10">
        <v>16</v>
      </c>
      <c r="C16" s="10">
        <v>16</v>
      </c>
      <c r="D16" s="10">
        <v>16</v>
      </c>
    </row>
    <row r="17" spans="1:4" ht="90">
      <c r="A17" s="10">
        <v>17</v>
      </c>
      <c r="B17" s="10">
        <v>17</v>
      </c>
      <c r="C17" s="10">
        <v>17</v>
      </c>
      <c r="D17" s="10">
        <v>17</v>
      </c>
    </row>
    <row r="18" spans="1:4" ht="90">
      <c r="A18" s="10">
        <v>18</v>
      </c>
      <c r="B18" s="10">
        <v>18</v>
      </c>
      <c r="C18" s="10">
        <v>18</v>
      </c>
      <c r="D18" s="10">
        <v>18</v>
      </c>
    </row>
    <row r="19" spans="1:4" ht="90">
      <c r="A19" s="10">
        <v>19</v>
      </c>
      <c r="B19" s="10">
        <v>19</v>
      </c>
      <c r="C19" s="10">
        <v>19</v>
      </c>
      <c r="D19" s="10">
        <v>19</v>
      </c>
    </row>
    <row r="20" spans="1:4" ht="90">
      <c r="A20" s="10">
        <v>20</v>
      </c>
      <c r="B20" s="10">
        <v>20</v>
      </c>
      <c r="C20" s="10">
        <v>20</v>
      </c>
      <c r="D20" s="10"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6.57421875" style="24" bestFit="1" customWidth="1"/>
    <col min="2" max="2" width="21.140625" style="25" bestFit="1" customWidth="1"/>
    <col min="3" max="3" width="14.421875" style="25" bestFit="1" customWidth="1"/>
    <col min="4" max="16384" width="11.421875" style="25" customWidth="1"/>
  </cols>
  <sheetData>
    <row r="2" spans="1:5" s="29" customFormat="1" ht="36">
      <c r="A2" s="28"/>
      <c r="B2" s="36" t="s">
        <v>173</v>
      </c>
      <c r="C2" s="36"/>
      <c r="D2" s="36"/>
      <c r="E2" s="36"/>
    </row>
    <row r="3" spans="2:5" ht="26.25">
      <c r="B3" s="37" t="s">
        <v>65</v>
      </c>
      <c r="C3" s="37"/>
      <c r="D3" s="37"/>
      <c r="E3" s="37"/>
    </row>
    <row r="4" spans="2:5" ht="26.25">
      <c r="B4" s="27"/>
      <c r="C4" s="27"/>
      <c r="D4" s="27"/>
      <c r="E4" s="27"/>
    </row>
    <row r="5" ht="26.25">
      <c r="B5" s="25" t="s">
        <v>145</v>
      </c>
    </row>
    <row r="6" spans="1:5" ht="26.25">
      <c r="A6" s="24" t="s">
        <v>159</v>
      </c>
      <c r="B6" s="25" t="s">
        <v>17</v>
      </c>
      <c r="C6" s="25" t="s">
        <v>153</v>
      </c>
      <c r="D6" s="26">
        <v>48.4</v>
      </c>
      <c r="E6" s="26">
        <v>45.4</v>
      </c>
    </row>
    <row r="7" spans="1:5" ht="26.25">
      <c r="A7" s="24" t="s">
        <v>160</v>
      </c>
      <c r="B7" s="25" t="s">
        <v>146</v>
      </c>
      <c r="C7" s="25" t="s">
        <v>147</v>
      </c>
      <c r="D7" s="26">
        <v>48</v>
      </c>
      <c r="E7" s="26">
        <v>46.1</v>
      </c>
    </row>
    <row r="8" spans="1:5" ht="26.25">
      <c r="A8" s="24" t="s">
        <v>161</v>
      </c>
      <c r="B8" s="25" t="s">
        <v>50</v>
      </c>
      <c r="C8" s="25" t="s">
        <v>158</v>
      </c>
      <c r="D8" s="26">
        <v>45.2</v>
      </c>
      <c r="E8" s="26">
        <v>37.8</v>
      </c>
    </row>
    <row r="9" spans="1:5" ht="26.25">
      <c r="A9" s="24" t="s">
        <v>162</v>
      </c>
      <c r="B9" s="25" t="s">
        <v>32</v>
      </c>
      <c r="C9" s="25" t="s">
        <v>151</v>
      </c>
      <c r="D9" s="26">
        <v>45.1</v>
      </c>
      <c r="E9" s="26">
        <v>43</v>
      </c>
    </row>
    <row r="10" spans="1:5" ht="26.25">
      <c r="A10" s="24" t="s">
        <v>163</v>
      </c>
      <c r="B10" s="25" t="s">
        <v>132</v>
      </c>
      <c r="C10" s="25" t="s">
        <v>148</v>
      </c>
      <c r="D10" s="26">
        <v>44.8</v>
      </c>
      <c r="E10" s="26">
        <v>24</v>
      </c>
    </row>
    <row r="11" spans="1:5" ht="26.25">
      <c r="A11" s="24" t="s">
        <v>164</v>
      </c>
      <c r="B11" s="25" t="s">
        <v>143</v>
      </c>
      <c r="C11" s="25" t="s">
        <v>156</v>
      </c>
      <c r="D11" s="26">
        <v>43.8</v>
      </c>
      <c r="E11" s="26">
        <v>41.7</v>
      </c>
    </row>
    <row r="12" spans="1:5" ht="26.25">
      <c r="A12" s="24" t="s">
        <v>165</v>
      </c>
      <c r="B12" s="25" t="s">
        <v>50</v>
      </c>
      <c r="C12" s="25" t="s">
        <v>157</v>
      </c>
      <c r="D12" s="26">
        <v>43.3</v>
      </c>
      <c r="E12" s="26">
        <v>32.9</v>
      </c>
    </row>
    <row r="13" spans="1:5" ht="26.25">
      <c r="A13" s="24" t="s">
        <v>166</v>
      </c>
      <c r="B13" s="25" t="s">
        <v>4</v>
      </c>
      <c r="C13" s="25" t="s">
        <v>150</v>
      </c>
      <c r="D13" s="26">
        <v>41.2</v>
      </c>
      <c r="E13" s="26">
        <v>41.1</v>
      </c>
    </row>
    <row r="14" spans="1:5" ht="26.25">
      <c r="A14" s="24" t="s">
        <v>167</v>
      </c>
      <c r="B14" s="25" t="s">
        <v>4</v>
      </c>
      <c r="C14" s="25" t="s">
        <v>152</v>
      </c>
      <c r="D14" s="26">
        <v>41</v>
      </c>
      <c r="E14" s="26">
        <v>36.7</v>
      </c>
    </row>
    <row r="15" spans="1:5" ht="26.25">
      <c r="A15" s="24" t="s">
        <v>168</v>
      </c>
      <c r="B15" s="25" t="s">
        <v>73</v>
      </c>
      <c r="C15" s="25" t="s">
        <v>149</v>
      </c>
      <c r="D15" s="26">
        <v>39.4</v>
      </c>
      <c r="E15" s="26">
        <v>38.2</v>
      </c>
    </row>
    <row r="16" spans="1:5" ht="26.25">
      <c r="A16" s="24" t="s">
        <v>169</v>
      </c>
      <c r="B16" s="25" t="s">
        <v>132</v>
      </c>
      <c r="C16" s="25" t="s">
        <v>21</v>
      </c>
      <c r="D16" s="26">
        <v>38.1</v>
      </c>
      <c r="E16" s="26">
        <v>37.1</v>
      </c>
    </row>
    <row r="17" spans="1:5" ht="26.25">
      <c r="A17" s="24" t="s">
        <v>170</v>
      </c>
      <c r="B17" s="25" t="s">
        <v>29</v>
      </c>
      <c r="C17" s="25" t="s">
        <v>154</v>
      </c>
      <c r="D17" s="26">
        <v>33.2</v>
      </c>
      <c r="E17" s="26">
        <v>31.5</v>
      </c>
    </row>
    <row r="18" spans="1:5" ht="26.25">
      <c r="A18" s="24" t="s">
        <v>171</v>
      </c>
      <c r="B18" s="25" t="s">
        <v>4</v>
      </c>
      <c r="C18" s="25" t="s">
        <v>128</v>
      </c>
      <c r="D18" s="26">
        <v>30.9</v>
      </c>
      <c r="E18" s="26"/>
    </row>
    <row r="19" spans="1:5" ht="26.25">
      <c r="A19" s="24" t="s">
        <v>172</v>
      </c>
      <c r="B19" s="25" t="s">
        <v>146</v>
      </c>
      <c r="C19" s="25" t="s">
        <v>155</v>
      </c>
      <c r="D19" s="26">
        <v>26.8</v>
      </c>
      <c r="E19" s="26">
        <v>17.1</v>
      </c>
    </row>
  </sheetData>
  <sheetProtection/>
  <mergeCells count="2">
    <mergeCell ref="B2:E2"/>
    <mergeCell ref="B3:E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2014-04-19T17:13:32Z</cp:lastPrinted>
  <dcterms:created xsi:type="dcterms:W3CDTF">2012-04-07T11:37:32Z</dcterms:created>
  <dcterms:modified xsi:type="dcterms:W3CDTF">2014-04-19T19:38:50Z</dcterms:modified>
  <cp:category/>
  <cp:version/>
  <cp:contentType/>
  <cp:contentStatus/>
</cp:coreProperties>
</file>